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3"/>
  </bookViews>
  <sheets>
    <sheet name="7-8 клас" sheetId="1" r:id="rId1"/>
    <sheet name="9 класс" sheetId="2" r:id="rId2"/>
    <sheet name="10 класс" sheetId="3" r:id="rId3"/>
    <sheet name="11 класс" sheetId="4" r:id="rId4"/>
  </sheets>
  <definedNames/>
  <calcPr fullCalcOnLoad="1"/>
</workbook>
</file>

<file path=xl/sharedStrings.xml><?xml version="1.0" encoding="utf-8"?>
<sst xmlns="http://schemas.openxmlformats.org/spreadsheetml/2006/main" count="892" uniqueCount="323">
  <si>
    <t>ОБЖ</t>
  </si>
  <si>
    <t>Александровна</t>
  </si>
  <si>
    <t>Маргарита</t>
  </si>
  <si>
    <t>Элина</t>
  </si>
  <si>
    <t>Виктория</t>
  </si>
  <si>
    <t>Ивановна</t>
  </si>
  <si>
    <t>Дарья</t>
  </si>
  <si>
    <t>Артёмовна</t>
  </si>
  <si>
    <t>Сергеевич</t>
  </si>
  <si>
    <t>Дмитриевна</t>
  </si>
  <si>
    <t>Иван</t>
  </si>
  <si>
    <t>Николаевич</t>
  </si>
  <si>
    <t>Алина</t>
  </si>
  <si>
    <t>Сергеевна</t>
  </si>
  <si>
    <t>Данил</t>
  </si>
  <si>
    <t>Максим</t>
  </si>
  <si>
    <t>Михайлович</t>
  </si>
  <si>
    <t>Александрович</t>
  </si>
  <si>
    <t>Евгения</t>
  </si>
  <si>
    <t>Олеся</t>
  </si>
  <si>
    <t>Николаевна</t>
  </si>
  <si>
    <t>Алексеевич</t>
  </si>
  <si>
    <t>Александр</t>
  </si>
  <si>
    <t>Владиславовна</t>
  </si>
  <si>
    <t>Елизавета</t>
  </si>
  <si>
    <t>Евгеньевна</t>
  </si>
  <si>
    <t>Степан</t>
  </si>
  <si>
    <t>Чернова</t>
  </si>
  <si>
    <t>Ангелина</t>
  </si>
  <si>
    <t>Максимовна</t>
  </si>
  <si>
    <t>Станислав</t>
  </si>
  <si>
    <t>Алёна</t>
  </si>
  <si>
    <t>Татьяна</t>
  </si>
  <si>
    <t>Александра</t>
  </si>
  <si>
    <t>Владимировна</t>
  </si>
  <si>
    <t>Евгеньевич</t>
  </si>
  <si>
    <t>Илья</t>
  </si>
  <si>
    <t>Тимофей</t>
  </si>
  <si>
    <t>Константинович</t>
  </si>
  <si>
    <t>МАОУ ООШ № 38 г. Томска</t>
  </si>
  <si>
    <t>Анна</t>
  </si>
  <si>
    <t>Валерия</t>
  </si>
  <si>
    <t>Алексеевна</t>
  </si>
  <si>
    <t>Артём</t>
  </si>
  <si>
    <t>Екатерина</t>
  </si>
  <si>
    <t>Олегович</t>
  </si>
  <si>
    <t>МАОУ СОШ № 25 г. Томска</t>
  </si>
  <si>
    <t>МАОУ СОШ № 28 г. Томска</t>
  </si>
  <si>
    <t>Владимир</t>
  </si>
  <si>
    <t>Полина</t>
  </si>
  <si>
    <t>Игоревна</t>
  </si>
  <si>
    <t>Вадимовна</t>
  </si>
  <si>
    <t>МАОУ СОШ № 54 г. Томска</t>
  </si>
  <si>
    <t>Витальевич</t>
  </si>
  <si>
    <t>Владислав</t>
  </si>
  <si>
    <t>Дмитриевич</t>
  </si>
  <si>
    <t>Диана</t>
  </si>
  <si>
    <t>Анастасия</t>
  </si>
  <si>
    <t>Алексей</t>
  </si>
  <si>
    <t>Софья</t>
  </si>
  <si>
    <t>Арина</t>
  </si>
  <si>
    <t>Константиновна</t>
  </si>
  <si>
    <t>Кирилл</t>
  </si>
  <si>
    <t>Михаил</t>
  </si>
  <si>
    <t>Мария</t>
  </si>
  <si>
    <t>Даниил</t>
  </si>
  <si>
    <t>Никита</t>
  </si>
  <si>
    <t>Андреевна</t>
  </si>
  <si>
    <t>Иванова</t>
  </si>
  <si>
    <t>Михайловна</t>
  </si>
  <si>
    <t>МАОУ СОШ № 27 им. Г.Н. Ворошилова г. Томска</t>
  </si>
  <si>
    <t>Григорьев</t>
  </si>
  <si>
    <t>Павел</t>
  </si>
  <si>
    <t>Дмитрий</t>
  </si>
  <si>
    <t>Павловна</t>
  </si>
  <si>
    <t>МАОУ СОШ № 42 г. Томска</t>
  </si>
  <si>
    <t>Антоновна</t>
  </si>
  <si>
    <t>МАОУ СОШ №16 г.Томска (Береговая)</t>
  </si>
  <si>
    <t>Егор</t>
  </si>
  <si>
    <t>Евгений</t>
  </si>
  <si>
    <t>Витальевна</t>
  </si>
  <si>
    <t>Андрей</t>
  </si>
  <si>
    <t>Викторовна</t>
  </si>
  <si>
    <t>Богословский</t>
  </si>
  <si>
    <t>МАОУ лицей № 51 г. Томска</t>
  </si>
  <si>
    <t>Горемыко</t>
  </si>
  <si>
    <t>Кудряшова</t>
  </si>
  <si>
    <t>Пронин</t>
  </si>
  <si>
    <t>Петрова</t>
  </si>
  <si>
    <t>Юрьевна</t>
  </si>
  <si>
    <t>Полещук</t>
  </si>
  <si>
    <t>Валерьевна</t>
  </si>
  <si>
    <t>Арзубаева</t>
  </si>
  <si>
    <t>Айзирек</t>
  </si>
  <si>
    <t>Нурлановна</t>
  </si>
  <si>
    <t>Мустафина</t>
  </si>
  <si>
    <t>Петровна</t>
  </si>
  <si>
    <t>Новоселов</t>
  </si>
  <si>
    <t>МАОУ СОШ № 31 г. Томска</t>
  </si>
  <si>
    <t>Парикова</t>
  </si>
  <si>
    <t>София</t>
  </si>
  <si>
    <t>Игорь</t>
  </si>
  <si>
    <t>МБОУ Академический лицей им. Г.А.Псахье</t>
  </si>
  <si>
    <t>Андреевич</t>
  </si>
  <si>
    <t>Дудко</t>
  </si>
  <si>
    <t>Васильевна</t>
  </si>
  <si>
    <t>Лев</t>
  </si>
  <si>
    <t>Кузнецов</t>
  </si>
  <si>
    <t>Георгий</t>
  </si>
  <si>
    <t>Сергей</t>
  </si>
  <si>
    <t>Савинова</t>
  </si>
  <si>
    <t>Артур</t>
  </si>
  <si>
    <t>Лицей № 1 имени А.С. Пушкина г. Томска</t>
  </si>
  <si>
    <t>МАОУ гимназия № 13 г. Томска</t>
  </si>
  <si>
    <t>МАОУ гимназия № 18 г. Томска</t>
  </si>
  <si>
    <t>МАОУ гимназия № 26 г. Томска</t>
  </si>
  <si>
    <t>Борзило</t>
  </si>
  <si>
    <t>Замятин</t>
  </si>
  <si>
    <t>Танина</t>
  </si>
  <si>
    <t>Кирилловна</t>
  </si>
  <si>
    <t>Савицкая</t>
  </si>
  <si>
    <t>Эльмир</t>
  </si>
  <si>
    <t>Шапкин</t>
  </si>
  <si>
    <t>Портнов</t>
  </si>
  <si>
    <t>МАОУ лицей № 8 имени Н.Н. Рукавишникова г. Томска</t>
  </si>
  <si>
    <t>Манушак</t>
  </si>
  <si>
    <t>Арменовна</t>
  </si>
  <si>
    <t>Князев</t>
  </si>
  <si>
    <t>Лебедева</t>
  </si>
  <si>
    <t>Кристина</t>
  </si>
  <si>
    <t>Викторович</t>
  </si>
  <si>
    <t>Абрамов</t>
  </si>
  <si>
    <t>Кинев</t>
  </si>
  <si>
    <t>Руслан</t>
  </si>
  <si>
    <t>Китик</t>
  </si>
  <si>
    <t>Таисия</t>
  </si>
  <si>
    <t>Комарова</t>
  </si>
  <si>
    <t>Лосева</t>
  </si>
  <si>
    <t>Севастьянова</t>
  </si>
  <si>
    <t>Янина</t>
  </si>
  <si>
    <t>Терехова</t>
  </si>
  <si>
    <t>Анатольевна</t>
  </si>
  <si>
    <t>Буйвидович</t>
  </si>
  <si>
    <t>Пухова</t>
  </si>
  <si>
    <t>Шкребайло</t>
  </si>
  <si>
    <t>Попович</t>
  </si>
  <si>
    <t>Фролова</t>
  </si>
  <si>
    <t>Карина</t>
  </si>
  <si>
    <t>МАОУ СОШ № 36 г. Томска</t>
  </si>
  <si>
    <t>МАОУ СОШ № 4 им.И.С. Черных г. Томска</t>
  </si>
  <si>
    <t>Григорьева</t>
  </si>
  <si>
    <t>Пикалов</t>
  </si>
  <si>
    <t>Васильева</t>
  </si>
  <si>
    <t>МАОУ СОШ № 40 г. Томска</t>
  </si>
  <si>
    <t>Забродин</t>
  </si>
  <si>
    <t>Супрунова</t>
  </si>
  <si>
    <t>Алиса</t>
  </si>
  <si>
    <t>Лапердин</t>
  </si>
  <si>
    <t>МАОУ СОШ № 58 г. Томска</t>
  </si>
  <si>
    <t>Милана</t>
  </si>
  <si>
    <t>Богданов</t>
  </si>
  <si>
    <t>Гильдебрандт</t>
  </si>
  <si>
    <t>Извеков</t>
  </si>
  <si>
    <t>Бекишева</t>
  </si>
  <si>
    <t>Прохорова</t>
  </si>
  <si>
    <t>Тращенко</t>
  </si>
  <si>
    <t>Федорова</t>
  </si>
  <si>
    <t>Щукова</t>
  </si>
  <si>
    <t>Григорий</t>
  </si>
  <si>
    <t>Тиукова</t>
  </si>
  <si>
    <t>Дмитриева</t>
  </si>
  <si>
    <t>Батаев</t>
  </si>
  <si>
    <t>Земская</t>
  </si>
  <si>
    <t>Валентина</t>
  </si>
  <si>
    <t>Богдан</t>
  </si>
  <si>
    <t>Чернышева</t>
  </si>
  <si>
    <t>Вологоцкая</t>
  </si>
  <si>
    <t>Десинова</t>
  </si>
  <si>
    <t>Мавлонова</t>
  </si>
  <si>
    <t>Элеонора</t>
  </si>
  <si>
    <t>Шамирбековна</t>
  </si>
  <si>
    <t>Мамедова</t>
  </si>
  <si>
    <t>Алима</t>
  </si>
  <si>
    <t>Миркерим кызы</t>
  </si>
  <si>
    <t>Муравский</t>
  </si>
  <si>
    <t>Рыбалко</t>
  </si>
  <si>
    <t>Хренков</t>
  </si>
  <si>
    <t>Яна</t>
  </si>
  <si>
    <t>Чуйко</t>
  </si>
  <si>
    <t>Шахова</t>
  </si>
  <si>
    <t>Юркевич</t>
  </si>
  <si>
    <t>Акбарова</t>
  </si>
  <si>
    <t>Мухлисахон</t>
  </si>
  <si>
    <t>Акмалжон Кизи</t>
  </si>
  <si>
    <t>Наталья</t>
  </si>
  <si>
    <t>Исмаил</t>
  </si>
  <si>
    <t>Василина</t>
  </si>
  <si>
    <t>Гончаров</t>
  </si>
  <si>
    <t>Придубкин</t>
  </si>
  <si>
    <t>Третьякова</t>
  </si>
  <si>
    <t>Мазалов</t>
  </si>
  <si>
    <t>Станиславович</t>
  </si>
  <si>
    <t>Хачатрян</t>
  </si>
  <si>
    <t>Тигран</t>
  </si>
  <si>
    <t>Гегамович</t>
  </si>
  <si>
    <t>Малахова</t>
  </si>
  <si>
    <t>МАОУ СОШ № 53 г. Томска</t>
  </si>
  <si>
    <t>Терехов</t>
  </si>
  <si>
    <t>Григорьевич</t>
  </si>
  <si>
    <t>Ширшова</t>
  </si>
  <si>
    <t>МАОУ СОШ № 65 г. Томска</t>
  </si>
  <si>
    <t>Волков</t>
  </si>
  <si>
    <t>Найдёнов</t>
  </si>
  <si>
    <t>ОГБОУ КШИ «Томский кадетский корпус» им. Героя РФ Пескового М.В.</t>
  </si>
  <si>
    <t>Поволяев</t>
  </si>
  <si>
    <t>Артем</t>
  </si>
  <si>
    <t>Салманов</t>
  </si>
  <si>
    <t>Видади оглы</t>
  </si>
  <si>
    <t>Сотникова</t>
  </si>
  <si>
    <t>Шараев</t>
  </si>
  <si>
    <t>Перминов</t>
  </si>
  <si>
    <t>Трубицын</t>
  </si>
  <si>
    <t>Егорович</t>
  </si>
  <si>
    <t>Ефиц</t>
  </si>
  <si>
    <t>Уфимцев</t>
  </si>
  <si>
    <t>Явнов</t>
  </si>
  <si>
    <t>Третьяк</t>
  </si>
  <si>
    <t>Трофимова</t>
  </si>
  <si>
    <t>Клипка</t>
  </si>
  <si>
    <t>Лыков</t>
  </si>
  <si>
    <t>Семен</t>
  </si>
  <si>
    <t>Жаврин</t>
  </si>
  <si>
    <t>Красий</t>
  </si>
  <si>
    <t>Асхатович</t>
  </si>
  <si>
    <t>Мелков</t>
  </si>
  <si>
    <t>Святослав</t>
  </si>
  <si>
    <t>Найдуков</t>
  </si>
  <si>
    <t>Эвелина</t>
  </si>
  <si>
    <t>Чертенкова</t>
  </si>
  <si>
    <t>Бучельникова</t>
  </si>
  <si>
    <t>Вахрушева</t>
  </si>
  <si>
    <t>Алевтина</t>
  </si>
  <si>
    <t>Гостев</t>
  </si>
  <si>
    <t>Воробьёва</t>
  </si>
  <si>
    <t>Гаврилова</t>
  </si>
  <si>
    <t>Кантаев</t>
  </si>
  <si>
    <t>Петр</t>
  </si>
  <si>
    <t>МБОУ лицей при ТПУ г. Томска</t>
  </si>
  <si>
    <t>Гладких</t>
  </si>
  <si>
    <t>Семитко</t>
  </si>
  <si>
    <t>Тищенко</t>
  </si>
  <si>
    <t>Вульферт</t>
  </si>
  <si>
    <t>Святославовна</t>
  </si>
  <si>
    <t>Жуков</t>
  </si>
  <si>
    <t>Киселева</t>
  </si>
  <si>
    <t>Васильев</t>
  </si>
  <si>
    <t>Стрихар</t>
  </si>
  <si>
    <t>Петрович</t>
  </si>
  <si>
    <t>Кашира</t>
  </si>
  <si>
    <t>МАОУ СОШ № 15 им. Г.Е.Николаевой г. Томска</t>
  </si>
  <si>
    <t>Красильникова</t>
  </si>
  <si>
    <t>Соболева</t>
  </si>
  <si>
    <t>Абдулгафуров</t>
  </si>
  <si>
    <t>Азамат</t>
  </si>
  <si>
    <t>Тимурович</t>
  </si>
  <si>
    <t>Хавруцкий</t>
  </si>
  <si>
    <t>Карачёва</t>
  </si>
  <si>
    <t>Фостенко</t>
  </si>
  <si>
    <t>Ефремова</t>
  </si>
  <si>
    <t>Туканов</t>
  </si>
  <si>
    <t>Гарагуля</t>
  </si>
  <si>
    <t>Денисова</t>
  </si>
  <si>
    <t>Секретарева</t>
  </si>
  <si>
    <t>Сморкалов</t>
  </si>
  <si>
    <t>Савотин</t>
  </si>
  <si>
    <t>Дедюхин</t>
  </si>
  <si>
    <t>Демьян</t>
  </si>
  <si>
    <t>Шукюров</t>
  </si>
  <si>
    <t>Самир оглы</t>
  </si>
  <si>
    <t>Круглыхина</t>
  </si>
  <si>
    <t xml:space="preserve">Анна </t>
  </si>
  <si>
    <t xml:space="preserve">Владимировна </t>
  </si>
  <si>
    <t xml:space="preserve">Власов </t>
  </si>
  <si>
    <t>Жукова</t>
  </si>
  <si>
    <t>Ануфриева</t>
  </si>
  <si>
    <t xml:space="preserve">Гогорян </t>
  </si>
  <si>
    <t>МАОУ гимназия № 6 г.Томска</t>
  </si>
  <si>
    <t xml:space="preserve">Алексеенко  </t>
  </si>
  <si>
    <t xml:space="preserve">Виктория  </t>
  </si>
  <si>
    <t>Киселев</t>
  </si>
  <si>
    <t>Паркачева </t>
  </si>
  <si>
    <t>МАОУ СОШ № 44 г. Томска</t>
  </si>
  <si>
    <t>МАОУ гимназия № 56 г. Томска</t>
  </si>
  <si>
    <t>МАОУ СОШ № 22 г. Томска</t>
  </si>
  <si>
    <t>МАОУ СОШ № 34 г. Томска</t>
  </si>
  <si>
    <t>Боровская</t>
  </si>
  <si>
    <t>Онищенко</t>
  </si>
  <si>
    <t>Вячеславович</t>
  </si>
  <si>
    <t>Департамент общего образования Томской области</t>
  </si>
  <si>
    <t>Плеханов</t>
  </si>
  <si>
    <t xml:space="preserve">Антон </t>
  </si>
  <si>
    <t>Балабанова</t>
  </si>
  <si>
    <t xml:space="preserve">Мария </t>
  </si>
  <si>
    <t>МАОУ СОШ № 23 г. Томска</t>
  </si>
  <si>
    <t>МОДУЛЬ 1</t>
  </si>
  <si>
    <t>МОДУЛЬ 2</t>
  </si>
  <si>
    <t>ОУ</t>
  </si>
  <si>
    <t>Отчкство</t>
  </si>
  <si>
    <t>Имя</t>
  </si>
  <si>
    <t>Фамилия</t>
  </si>
  <si>
    <t>№ п/п</t>
  </si>
  <si>
    <t>Класс</t>
  </si>
  <si>
    <t>Предмет</t>
  </si>
  <si>
    <t>Балл теория</t>
  </si>
  <si>
    <t>ПРАКТИКА</t>
  </si>
  <si>
    <t>Балл практика</t>
  </si>
  <si>
    <t>Итоговый бал</t>
  </si>
  <si>
    <t>Тип диплома</t>
  </si>
  <si>
    <t>Победитель</t>
  </si>
  <si>
    <t>Призёр</t>
  </si>
  <si>
    <t>участник</t>
  </si>
  <si>
    <t>МАОУ Лицей № 1 имени А.С. Пушкина г. Томска</t>
  </si>
  <si>
    <t>Протокол муниципального этапа ВсОШ по ОБЖ 2023/24 уч.год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</si>
</sst>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;[Red]0.00"/>
    <numFmt numFmtId="171" formatCode="h:mm;@"/>
    <numFmt numFmtId="172" formatCode="[$-FC19]d\ mmmm\ yyyy\ &quot;г.&quot;"/>
    <numFmt numFmtId="173" formatCode="0.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name val="Calibri"/>
      <family val="2"/>
    </font>
    <font>
      <sz val="16"/>
      <color indexed="8"/>
      <name val="Times New Roman"/>
      <family val="1"/>
    </font>
    <font>
      <b/>
      <sz val="18"/>
      <color indexed="30"/>
      <name val="Arial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11111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Arial"/>
      <family val="2"/>
    </font>
    <font>
      <sz val="12"/>
      <color rgb="FF000000"/>
      <name val="Times New Roman"/>
      <family val="1"/>
    </font>
    <font>
      <b/>
      <sz val="11"/>
      <color rgb="FF000000"/>
      <name val="Arial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11111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Arial"/>
      <family val="2"/>
    </font>
    <font>
      <sz val="16"/>
      <color rgb="FF000000"/>
      <name val="Times New Roman"/>
      <family val="1"/>
    </font>
    <font>
      <b/>
      <sz val="18"/>
      <color rgb="FF0066AA"/>
      <name val="Arial"/>
      <family val="2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49" fontId="57" fillId="0" borderId="10" xfId="0" applyNumberFormat="1" applyFont="1" applyBorder="1" applyAlignment="1">
      <alignment vertical="top" wrapText="1"/>
    </xf>
    <xf numFmtId="49" fontId="58" fillId="0" borderId="10" xfId="0" applyNumberFormat="1" applyFont="1" applyBorder="1" applyAlignment="1">
      <alignment vertical="top" wrapText="1"/>
    </xf>
    <xf numFmtId="1" fontId="57" fillId="0" borderId="10" xfId="0" applyNumberFormat="1" applyFont="1" applyBorder="1" applyAlignment="1">
      <alignment horizontal="center" vertical="top" wrapText="1"/>
    </xf>
    <xf numFmtId="49" fontId="58" fillId="0" borderId="11" xfId="0" applyNumberFormat="1" applyFont="1" applyBorder="1" applyAlignment="1">
      <alignment vertical="top" wrapText="1"/>
    </xf>
    <xf numFmtId="49" fontId="57" fillId="0" borderId="11" xfId="0" applyNumberFormat="1" applyFont="1" applyBorder="1" applyAlignment="1">
      <alignment vertical="top" wrapText="1"/>
    </xf>
    <xf numFmtId="0" fontId="58" fillId="0" borderId="10" xfId="0" applyFont="1" applyFill="1" applyBorder="1" applyAlignment="1">
      <alignment vertical="top"/>
    </xf>
    <xf numFmtId="1" fontId="58" fillId="0" borderId="11" xfId="0" applyNumberFormat="1" applyFont="1" applyBorder="1" applyAlignment="1">
      <alignment horizontal="center" vertical="top" wrapText="1"/>
    </xf>
    <xf numFmtId="0" fontId="59" fillId="0" borderId="0" xfId="0" applyFont="1" applyAlignment="1">
      <alignment horizontal="left" indent="1"/>
    </xf>
    <xf numFmtId="0" fontId="3" fillId="33" borderId="10" xfId="0" applyFont="1" applyFill="1" applyBorder="1" applyAlignment="1">
      <alignment vertical="top" wrapText="1"/>
    </xf>
    <xf numFmtId="1" fontId="57" fillId="0" borderId="12" xfId="0" applyNumberFormat="1" applyFont="1" applyBorder="1" applyAlignment="1">
      <alignment horizontal="center" vertical="top" wrapText="1"/>
    </xf>
    <xf numFmtId="49" fontId="58" fillId="0" borderId="12" xfId="0" applyNumberFormat="1" applyFont="1" applyBorder="1" applyAlignment="1">
      <alignment vertical="top" wrapText="1"/>
    </xf>
    <xf numFmtId="49" fontId="57" fillId="0" borderId="12" xfId="0" applyNumberFormat="1" applyFont="1" applyBorder="1" applyAlignment="1">
      <alignment vertical="top" wrapText="1"/>
    </xf>
    <xf numFmtId="0" fontId="58" fillId="0" borderId="10" xfId="0" applyFont="1" applyBorder="1" applyAlignment="1">
      <alignment vertical="top"/>
    </xf>
    <xf numFmtId="0" fontId="59" fillId="0" borderId="0" xfId="0" applyFont="1" applyAlignment="1">
      <alignment horizontal="left" vertical="top"/>
    </xf>
    <xf numFmtId="0" fontId="59" fillId="0" borderId="0" xfId="0" applyFont="1" applyAlignment="1">
      <alignment vertical="top"/>
    </xf>
    <xf numFmtId="0" fontId="58" fillId="0" borderId="11" xfId="0" applyFont="1" applyBorder="1" applyAlignment="1">
      <alignment horizontal="center" vertical="top"/>
    </xf>
    <xf numFmtId="0" fontId="58" fillId="0" borderId="11" xfId="0" applyFont="1" applyBorder="1" applyAlignment="1">
      <alignment horizontal="center" vertical="top" wrapText="1"/>
    </xf>
    <xf numFmtId="0" fontId="60" fillId="0" borderId="12" xfId="0" applyFont="1" applyBorder="1" applyAlignment="1">
      <alignment vertical="top" wrapText="1"/>
    </xf>
    <xf numFmtId="0" fontId="60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center" vertical="top"/>
    </xf>
    <xf numFmtId="0" fontId="58" fillId="0" borderId="10" xfId="0" applyFont="1" applyBorder="1" applyAlignment="1">
      <alignment horizontal="center" vertical="top" wrapText="1"/>
    </xf>
    <xf numFmtId="0" fontId="58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1" fontId="58" fillId="0" borderId="13" xfId="0" applyNumberFormat="1" applyFont="1" applyBorder="1" applyAlignment="1">
      <alignment horizontal="center" vertical="top" wrapText="1"/>
    </xf>
    <xf numFmtId="0" fontId="59" fillId="0" borderId="0" xfId="0" applyFont="1" applyAlignment="1">
      <alignment horizontal="center" vertical="top"/>
    </xf>
    <xf numFmtId="1" fontId="57" fillId="0" borderId="13" xfId="0" applyNumberFormat="1" applyFont="1" applyBorder="1" applyAlignment="1">
      <alignment horizontal="center" vertical="top" wrapText="1"/>
    </xf>
    <xf numFmtId="0" fontId="58" fillId="0" borderId="13" xfId="0" applyFont="1" applyBorder="1" applyAlignment="1">
      <alignment horizontal="center" vertical="top"/>
    </xf>
    <xf numFmtId="1" fontId="57" fillId="0" borderId="14" xfId="0" applyNumberFormat="1" applyFont="1" applyBorder="1" applyAlignment="1">
      <alignment horizontal="center" vertical="top" wrapText="1"/>
    </xf>
    <xf numFmtId="49" fontId="57" fillId="0" borderId="15" xfId="0" applyNumberFormat="1" applyFont="1" applyBorder="1" applyAlignment="1">
      <alignment vertical="top" wrapText="1"/>
    </xf>
    <xf numFmtId="0" fontId="61" fillId="0" borderId="0" xfId="0" applyFont="1" applyAlignment="1">
      <alignment horizontal="left" vertical="top"/>
    </xf>
    <xf numFmtId="0" fontId="58" fillId="0" borderId="16" xfId="0" applyFont="1" applyBorder="1" applyAlignment="1">
      <alignment horizontal="center" vertical="top" wrapText="1"/>
    </xf>
    <xf numFmtId="0" fontId="58" fillId="0" borderId="11" xfId="0" applyFont="1" applyFill="1" applyBorder="1" applyAlignment="1">
      <alignment horizontal="center" vertical="top" wrapText="1"/>
    </xf>
    <xf numFmtId="0" fontId="58" fillId="33" borderId="11" xfId="0" applyFont="1" applyFill="1" applyBorder="1" applyAlignment="1">
      <alignment horizontal="center" vertical="top" wrapText="1"/>
    </xf>
    <xf numFmtId="0" fontId="58" fillId="0" borderId="15" xfId="0" applyFont="1" applyBorder="1" applyAlignment="1">
      <alignment horizontal="center" vertical="top" wrapText="1"/>
    </xf>
    <xf numFmtId="0" fontId="58" fillId="33" borderId="15" xfId="0" applyFont="1" applyFill="1" applyBorder="1" applyAlignment="1">
      <alignment horizontal="center" vertical="top" wrapText="1"/>
    </xf>
    <xf numFmtId="0" fontId="55" fillId="0" borderId="0" xfId="0" applyFont="1" applyAlignment="1">
      <alignment/>
    </xf>
    <xf numFmtId="0" fontId="58" fillId="0" borderId="13" xfId="0" applyFont="1" applyBorder="1" applyAlignment="1">
      <alignment horizontal="center" vertical="top" wrapText="1"/>
    </xf>
    <xf numFmtId="0" fontId="62" fillId="0" borderId="13" xfId="0" applyFont="1" applyFill="1" applyBorder="1" applyAlignment="1">
      <alignment vertical="top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58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3" fillId="34" borderId="11" xfId="0" applyFont="1" applyFill="1" applyBorder="1" applyAlignment="1">
      <alignment vertical="center"/>
    </xf>
    <xf numFmtId="0" fontId="63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/>
    </xf>
    <xf numFmtId="49" fontId="64" fillId="0" borderId="13" xfId="0" applyNumberFormat="1" applyFont="1" applyBorder="1" applyAlignment="1">
      <alignment vertical="top"/>
    </xf>
    <xf numFmtId="49" fontId="64" fillId="0" borderId="17" xfId="0" applyNumberFormat="1" applyFont="1" applyBorder="1" applyAlignment="1">
      <alignment vertical="top"/>
    </xf>
    <xf numFmtId="49" fontId="64" fillId="0" borderId="13" xfId="0" applyNumberFormat="1" applyFont="1" applyFill="1" applyBorder="1" applyAlignment="1">
      <alignment vertical="top"/>
    </xf>
    <xf numFmtId="49" fontId="64" fillId="33" borderId="13" xfId="0" applyNumberFormat="1" applyFont="1" applyFill="1" applyBorder="1" applyAlignment="1">
      <alignment vertical="top"/>
    </xf>
    <xf numFmtId="49" fontId="62" fillId="0" borderId="13" xfId="0" applyNumberFormat="1" applyFont="1" applyBorder="1" applyAlignment="1">
      <alignment vertical="top"/>
    </xf>
    <xf numFmtId="0" fontId="58" fillId="33" borderId="12" xfId="0" applyFont="1" applyFill="1" applyBorder="1" applyAlignment="1">
      <alignment vertical="top"/>
    </xf>
    <xf numFmtId="0" fontId="58" fillId="0" borderId="11" xfId="0" applyFont="1" applyBorder="1" applyAlignment="1">
      <alignment vertical="top" wrapText="1"/>
    </xf>
    <xf numFmtId="0" fontId="58" fillId="33" borderId="16" xfId="0" applyFont="1" applyFill="1" applyBorder="1" applyAlignment="1">
      <alignment horizontal="center" vertical="top" wrapText="1"/>
    </xf>
    <xf numFmtId="1" fontId="57" fillId="33" borderId="12" xfId="0" applyNumberFormat="1" applyFont="1" applyFill="1" applyBorder="1" applyAlignment="1">
      <alignment horizontal="center" vertical="top" wrapText="1"/>
    </xf>
    <xf numFmtId="49" fontId="57" fillId="33" borderId="10" xfId="0" applyNumberFormat="1" applyFont="1" applyFill="1" applyBorder="1" applyAlignment="1">
      <alignment vertical="top" wrapText="1"/>
    </xf>
    <xf numFmtId="0" fontId="0" fillId="33" borderId="11" xfId="0" applyFill="1" applyBorder="1" applyAlignment="1">
      <alignment/>
    </xf>
    <xf numFmtId="0" fontId="0" fillId="33" borderId="17" xfId="0" applyFill="1" applyBorder="1" applyAlignment="1">
      <alignment/>
    </xf>
    <xf numFmtId="0" fontId="63" fillId="33" borderId="11" xfId="0" applyFont="1" applyFill="1" applyBorder="1" applyAlignment="1">
      <alignment vertical="center"/>
    </xf>
    <xf numFmtId="0" fontId="55" fillId="33" borderId="0" xfId="0" applyFont="1" applyFill="1" applyAlignment="1">
      <alignment/>
    </xf>
    <xf numFmtId="0" fontId="60" fillId="0" borderId="10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49" fontId="57" fillId="0" borderId="18" xfId="0" applyNumberFormat="1" applyFont="1" applyBorder="1" applyAlignment="1">
      <alignment vertical="top" wrapText="1"/>
    </xf>
    <xf numFmtId="0" fontId="62" fillId="0" borderId="19" xfId="0" applyFont="1" applyFill="1" applyBorder="1" applyAlignment="1">
      <alignment vertical="top"/>
    </xf>
    <xf numFmtId="0" fontId="62" fillId="0" borderId="0" xfId="0" applyFont="1" applyAlignment="1">
      <alignment/>
    </xf>
    <xf numFmtId="0" fontId="59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58" fillId="0" borderId="18" xfId="0" applyFont="1" applyBorder="1" applyAlignment="1">
      <alignment horizontal="center" vertical="top" wrapText="1"/>
    </xf>
    <xf numFmtId="1" fontId="57" fillId="0" borderId="15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58" fillId="0" borderId="11" xfId="0" applyFont="1" applyBorder="1" applyAlignment="1">
      <alignment horizontal="center" wrapText="1"/>
    </xf>
    <xf numFmtId="1" fontId="57" fillId="0" borderId="10" xfId="0" applyNumberFormat="1" applyFont="1" applyBorder="1" applyAlignment="1">
      <alignment horizontal="center" wrapText="1"/>
    </xf>
    <xf numFmtId="49" fontId="57" fillId="0" borderId="10" xfId="0" applyNumberFormat="1" applyFont="1" applyBorder="1" applyAlignment="1">
      <alignment wrapText="1"/>
    </xf>
    <xf numFmtId="49" fontId="64" fillId="0" borderId="13" xfId="0" applyNumberFormat="1" applyFont="1" applyBorder="1" applyAlignment="1">
      <alignment/>
    </xf>
    <xf numFmtId="0" fontId="62" fillId="0" borderId="0" xfId="0" applyFont="1" applyAlignment="1">
      <alignment/>
    </xf>
    <xf numFmtId="0" fontId="58" fillId="33" borderId="10" xfId="0" applyFont="1" applyFill="1" applyBorder="1" applyAlignment="1">
      <alignment horizontal="center" vertical="top"/>
    </xf>
    <xf numFmtId="0" fontId="62" fillId="33" borderId="0" xfId="0" applyFont="1" applyFill="1" applyAlignment="1">
      <alignment/>
    </xf>
    <xf numFmtId="0" fontId="58" fillId="33" borderId="11" xfId="0" applyFont="1" applyFill="1" applyBorder="1" applyAlignment="1">
      <alignment vertical="top" wrapText="1"/>
    </xf>
    <xf numFmtId="1" fontId="58" fillId="33" borderId="12" xfId="0" applyNumberFormat="1" applyFont="1" applyFill="1" applyBorder="1" applyAlignment="1">
      <alignment horizontal="center" vertical="top" wrapText="1"/>
    </xf>
    <xf numFmtId="49" fontId="58" fillId="33" borderId="10" xfId="0" applyNumberFormat="1" applyFont="1" applyFill="1" applyBorder="1" applyAlignment="1">
      <alignment vertical="top" wrapText="1"/>
    </xf>
    <xf numFmtId="49" fontId="62" fillId="33" borderId="13" xfId="0" applyNumberFormat="1" applyFont="1" applyFill="1" applyBorder="1" applyAlignment="1">
      <alignment vertical="top"/>
    </xf>
    <xf numFmtId="0" fontId="3" fillId="33" borderId="15" xfId="0" applyFont="1" applyFill="1" applyBorder="1" applyAlignment="1">
      <alignment horizontal="center" vertical="top" wrapText="1"/>
    </xf>
    <xf numFmtId="1" fontId="3" fillId="33" borderId="20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vertical="top"/>
    </xf>
    <xf numFmtId="0" fontId="3" fillId="0" borderId="15" xfId="0" applyFont="1" applyBorder="1" applyAlignment="1">
      <alignment horizontal="center" vertical="top" wrapText="1"/>
    </xf>
    <xf numFmtId="1" fontId="3" fillId="0" borderId="12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/>
    </xf>
    <xf numFmtId="0" fontId="63" fillId="0" borderId="11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63" fillId="33" borderId="11" xfId="0" applyFont="1" applyFill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6" fillId="0" borderId="0" xfId="0" applyFont="1" applyFill="1" applyAlignment="1">
      <alignment horizontal="center"/>
    </xf>
    <xf numFmtId="0" fontId="67" fillId="34" borderId="11" xfId="0" applyFont="1" applyFill="1" applyBorder="1" applyAlignment="1">
      <alignment horizontal="center" vertical="center"/>
    </xf>
    <xf numFmtId="0" fontId="67" fillId="33" borderId="11" xfId="0" applyFont="1" applyFill="1" applyBorder="1" applyAlignment="1">
      <alignment horizontal="center" vertical="center"/>
    </xf>
    <xf numFmtId="0" fontId="67" fillId="34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8" fillId="0" borderId="0" xfId="0" applyFont="1" applyAlignment="1">
      <alignment/>
    </xf>
    <xf numFmtId="0" fontId="58" fillId="0" borderId="16" xfId="0" applyFont="1" applyBorder="1" applyAlignment="1">
      <alignment horizontal="center" wrapText="1"/>
    </xf>
    <xf numFmtId="0" fontId="58" fillId="0" borderId="16" xfId="0" applyFont="1" applyFill="1" applyBorder="1" applyAlignment="1">
      <alignment horizontal="center" wrapText="1"/>
    </xf>
    <xf numFmtId="1" fontId="57" fillId="0" borderId="21" xfId="0" applyNumberFormat="1" applyFont="1" applyBorder="1" applyAlignment="1">
      <alignment horizontal="center" wrapText="1"/>
    </xf>
    <xf numFmtId="49" fontId="57" fillId="0" borderId="11" xfId="0" applyNumberFormat="1" applyFont="1" applyBorder="1" applyAlignment="1">
      <alignment wrapText="1"/>
    </xf>
    <xf numFmtId="49" fontId="57" fillId="0" borderId="22" xfId="0" applyNumberFormat="1" applyFont="1" applyBorder="1" applyAlignment="1">
      <alignment wrapText="1"/>
    </xf>
    <xf numFmtId="49" fontId="57" fillId="0" borderId="16" xfId="0" applyNumberFormat="1" applyFont="1" applyBorder="1" applyAlignment="1">
      <alignment wrapText="1"/>
    </xf>
    <xf numFmtId="49" fontId="57" fillId="0" borderId="21" xfId="0" applyNumberFormat="1" applyFont="1" applyBorder="1" applyAlignment="1">
      <alignment/>
    </xf>
    <xf numFmtId="0" fontId="58" fillId="0" borderId="11" xfId="0" applyFont="1" applyFill="1" applyBorder="1" applyAlignment="1">
      <alignment horizontal="center" wrapText="1"/>
    </xf>
    <xf numFmtId="1" fontId="57" fillId="0" borderId="11" xfId="0" applyNumberFormat="1" applyFont="1" applyBorder="1" applyAlignment="1">
      <alignment horizontal="center" wrapText="1"/>
    </xf>
    <xf numFmtId="49" fontId="57" fillId="0" borderId="15" xfId="0" applyNumberFormat="1" applyFont="1" applyBorder="1" applyAlignment="1">
      <alignment wrapText="1"/>
    </xf>
    <xf numFmtId="49" fontId="57" fillId="0" borderId="17" xfId="0" applyNumberFormat="1" applyFont="1" applyBorder="1" applyAlignment="1">
      <alignment/>
    </xf>
    <xf numFmtId="0" fontId="58" fillId="33" borderId="11" xfId="0" applyFont="1" applyFill="1" applyBorder="1" applyAlignment="1">
      <alignment horizontal="center" wrapText="1"/>
    </xf>
    <xf numFmtId="0" fontId="60" fillId="33" borderId="11" xfId="0" applyFont="1" applyFill="1" applyBorder="1" applyAlignment="1">
      <alignment horizontal="center" wrapText="1"/>
    </xf>
    <xf numFmtId="0" fontId="58" fillId="33" borderId="11" xfId="0" applyFont="1" applyFill="1" applyBorder="1" applyAlignment="1">
      <alignment/>
    </xf>
    <xf numFmtId="0" fontId="2" fillId="33" borderId="15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49" fontId="57" fillId="33" borderId="13" xfId="0" applyNumberFormat="1" applyFont="1" applyFill="1" applyBorder="1" applyAlignment="1">
      <alignment/>
    </xf>
    <xf numFmtId="1" fontId="57" fillId="0" borderId="0" xfId="0" applyNumberFormat="1" applyFont="1" applyBorder="1" applyAlignment="1">
      <alignment horizontal="center" wrapText="1"/>
    </xf>
    <xf numFmtId="49" fontId="57" fillId="0" borderId="13" xfId="0" applyNumberFormat="1" applyFont="1" applyBorder="1" applyAlignment="1">
      <alignment/>
    </xf>
    <xf numFmtId="49" fontId="57" fillId="0" borderId="12" xfId="0" applyNumberFormat="1" applyFont="1" applyBorder="1" applyAlignment="1">
      <alignment wrapText="1"/>
    </xf>
    <xf numFmtId="0" fontId="60" fillId="0" borderId="11" xfId="0" applyFont="1" applyFill="1" applyBorder="1" applyAlignment="1">
      <alignment horizontal="center" wrapText="1"/>
    </xf>
    <xf numFmtId="0" fontId="60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" fontId="57" fillId="0" borderId="17" xfId="0" applyNumberFormat="1" applyFont="1" applyBorder="1" applyAlignment="1">
      <alignment horizontal="center" wrapText="1"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49" fontId="58" fillId="0" borderId="13" xfId="0" applyNumberFormat="1" applyFont="1" applyBorder="1" applyAlignment="1">
      <alignment/>
    </xf>
    <xf numFmtId="49" fontId="57" fillId="0" borderId="23" xfId="0" applyNumberFormat="1" applyFont="1" applyBorder="1" applyAlignment="1">
      <alignment wrapText="1"/>
    </xf>
    <xf numFmtId="0" fontId="58" fillId="0" borderId="12" xfId="0" applyFont="1" applyFill="1" applyBorder="1" applyAlignment="1">
      <alignment wrapText="1"/>
    </xf>
    <xf numFmtId="0" fontId="58" fillId="0" borderId="10" xfId="0" applyFont="1" applyFill="1" applyBorder="1" applyAlignment="1">
      <alignment wrapText="1"/>
    </xf>
    <xf numFmtId="0" fontId="58" fillId="0" borderId="12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49" fontId="58" fillId="0" borderId="13" xfId="0" applyNumberFormat="1" applyFont="1" applyFill="1" applyBorder="1" applyAlignment="1">
      <alignment/>
    </xf>
    <xf numFmtId="49" fontId="58" fillId="0" borderId="12" xfId="0" applyNumberFormat="1" applyFont="1" applyBorder="1" applyAlignment="1">
      <alignment wrapText="1"/>
    </xf>
    <xf numFmtId="49" fontId="58" fillId="0" borderId="10" xfId="0" applyNumberFormat="1" applyFont="1" applyBorder="1" applyAlignment="1">
      <alignment wrapText="1"/>
    </xf>
    <xf numFmtId="49" fontId="58" fillId="0" borderId="17" xfId="0" applyNumberFormat="1" applyFont="1" applyBorder="1" applyAlignment="1">
      <alignment/>
    </xf>
    <xf numFmtId="1" fontId="58" fillId="0" borderId="11" xfId="0" applyNumberFormat="1" applyFont="1" applyBorder="1" applyAlignment="1">
      <alignment horizontal="center" wrapText="1"/>
    </xf>
    <xf numFmtId="0" fontId="59" fillId="0" borderId="0" xfId="0" applyFont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8" fillId="34" borderId="11" xfId="0" applyFont="1" applyFill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65" fillId="34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68" fillId="34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7" fillId="35" borderId="11" xfId="0" applyFont="1" applyFill="1" applyBorder="1" applyAlignment="1">
      <alignment horizontal="center"/>
    </xf>
    <xf numFmtId="0" fontId="67" fillId="0" borderId="11" xfId="0" applyFont="1" applyBorder="1" applyAlignment="1">
      <alignment horizontal="center"/>
    </xf>
    <xf numFmtId="0" fontId="63" fillId="0" borderId="17" xfId="0" applyFont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67" fillId="35" borderId="10" xfId="0" applyFont="1" applyFill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7" fillId="34" borderId="10" xfId="0" applyFont="1" applyFill="1" applyBorder="1" applyAlignment="1">
      <alignment horizontal="center"/>
    </xf>
    <xf numFmtId="0" fontId="67" fillId="35" borderId="10" xfId="0" applyFont="1" applyFill="1" applyBorder="1" applyAlignment="1">
      <alignment horizontal="center" vertical="top"/>
    </xf>
    <xf numFmtId="0" fontId="67" fillId="0" borderId="10" xfId="0" applyFont="1" applyBorder="1" applyAlignment="1">
      <alignment horizontal="center" vertical="top"/>
    </xf>
    <xf numFmtId="0" fontId="67" fillId="33" borderId="11" xfId="0" applyFont="1" applyFill="1" applyBorder="1" applyAlignment="1">
      <alignment horizontal="center"/>
    </xf>
    <xf numFmtId="0" fontId="63" fillId="33" borderId="17" xfId="0" applyFont="1" applyFill="1" applyBorder="1" applyAlignment="1">
      <alignment horizontal="center"/>
    </xf>
    <xf numFmtId="0" fontId="67" fillId="33" borderId="10" xfId="0" applyFont="1" applyFill="1" applyBorder="1" applyAlignment="1">
      <alignment horizontal="center"/>
    </xf>
    <xf numFmtId="1" fontId="58" fillId="0" borderId="17" xfId="0" applyNumberFormat="1" applyFont="1" applyBorder="1" applyAlignment="1">
      <alignment horizontal="center" wrapText="1"/>
    </xf>
    <xf numFmtId="0" fontId="58" fillId="33" borderId="10" xfId="0" applyFont="1" applyFill="1" applyBorder="1" applyAlignment="1">
      <alignment horizontal="center" vertical="top" wrapText="1"/>
    </xf>
    <xf numFmtId="0" fontId="58" fillId="33" borderId="10" xfId="0" applyFont="1" applyFill="1" applyBorder="1" applyAlignment="1">
      <alignment vertical="top"/>
    </xf>
    <xf numFmtId="0" fontId="0" fillId="33" borderId="0" xfId="0" applyFill="1" applyAlignment="1">
      <alignment/>
    </xf>
    <xf numFmtId="0" fontId="58" fillId="33" borderId="13" xfId="0" applyFont="1" applyFill="1" applyBorder="1" applyAlignment="1">
      <alignment horizontal="center" vertical="top" wrapText="1"/>
    </xf>
    <xf numFmtId="0" fontId="59" fillId="0" borderId="0" xfId="0" applyFont="1" applyBorder="1" applyAlignment="1">
      <alignment horizontal="left" inden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5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0" fillId="33" borderId="10" xfId="0" applyFont="1" applyFill="1" applyBorder="1" applyAlignment="1">
      <alignment vertical="top" wrapText="1"/>
    </xf>
    <xf numFmtId="0" fontId="55" fillId="33" borderId="0" xfId="0" applyFont="1" applyFill="1" applyBorder="1" applyAlignment="1">
      <alignment/>
    </xf>
    <xf numFmtId="0" fontId="7" fillId="0" borderId="0" xfId="0" applyFont="1" applyAlignment="1">
      <alignment horizontal="left" vertical="top"/>
    </xf>
    <xf numFmtId="0" fontId="4" fillId="0" borderId="13" xfId="0" applyFont="1" applyFill="1" applyBorder="1" applyAlignment="1">
      <alignment vertical="top"/>
    </xf>
    <xf numFmtId="49" fontId="4" fillId="0" borderId="17" xfId="0" applyNumberFormat="1" applyFont="1" applyBorder="1" applyAlignment="1">
      <alignment vertical="top"/>
    </xf>
    <xf numFmtId="0" fontId="4" fillId="0" borderId="17" xfId="0" applyFont="1" applyBorder="1" applyAlignment="1">
      <alignment vertical="top"/>
    </xf>
    <xf numFmtId="49" fontId="4" fillId="33" borderId="17" xfId="0" applyNumberFormat="1" applyFont="1" applyFill="1" applyBorder="1" applyAlignment="1">
      <alignment vertical="top"/>
    </xf>
    <xf numFmtId="0" fontId="34" fillId="0" borderId="0" xfId="0" applyFont="1" applyAlignment="1">
      <alignment/>
    </xf>
    <xf numFmtId="0" fontId="34" fillId="33" borderId="11" xfId="0" applyFont="1" applyFill="1" applyBorder="1" applyAlignment="1">
      <alignment/>
    </xf>
    <xf numFmtId="0" fontId="34" fillId="33" borderId="17" xfId="0" applyFont="1" applyFill="1" applyBorder="1" applyAlignment="1">
      <alignment/>
    </xf>
    <xf numFmtId="0" fontId="8" fillId="33" borderId="11" xfId="0" applyFont="1" applyFill="1" applyBorder="1" applyAlignment="1">
      <alignment vertical="center"/>
    </xf>
    <xf numFmtId="0" fontId="34" fillId="34" borderId="11" xfId="0" applyFont="1" applyFill="1" applyBorder="1" applyAlignment="1">
      <alignment/>
    </xf>
    <xf numFmtId="0" fontId="34" fillId="0" borderId="11" xfId="0" applyFont="1" applyBorder="1" applyAlignment="1">
      <alignment/>
    </xf>
    <xf numFmtId="0" fontId="34" fillId="0" borderId="17" xfId="0" applyFont="1" applyBorder="1" applyAlignment="1">
      <alignment/>
    </xf>
    <xf numFmtId="0" fontId="8" fillId="34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4" fillId="0" borderId="0" xfId="0" applyFont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/>
    </xf>
    <xf numFmtId="49" fontId="3" fillId="33" borderId="11" xfId="0" applyNumberFormat="1" applyFont="1" applyFill="1" applyBorder="1" applyAlignment="1">
      <alignment vertical="top" wrapText="1"/>
    </xf>
    <xf numFmtId="0" fontId="34" fillId="33" borderId="0" xfId="0" applyFont="1" applyFill="1" applyBorder="1" applyAlignment="1">
      <alignment/>
    </xf>
    <xf numFmtId="0" fontId="34" fillId="33" borderId="0" xfId="0" applyFont="1" applyFill="1" applyAlignment="1">
      <alignment/>
    </xf>
    <xf numFmtId="0" fontId="0" fillId="33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58" fillId="33" borderId="11" xfId="0" applyFont="1" applyFill="1" applyBorder="1" applyAlignment="1">
      <alignment horizontal="center" vertical="top"/>
    </xf>
    <xf numFmtId="0" fontId="0" fillId="33" borderId="11" xfId="0" applyFont="1" applyFill="1" applyBorder="1" applyAlignment="1">
      <alignment horizontal="center"/>
    </xf>
    <xf numFmtId="0" fontId="55" fillId="33" borderId="0" xfId="0" applyFont="1" applyFill="1" applyAlignment="1">
      <alignment vertical="top"/>
    </xf>
    <xf numFmtId="1" fontId="58" fillId="33" borderId="11" xfId="0" applyNumberFormat="1" applyFont="1" applyFill="1" applyBorder="1" applyAlignment="1">
      <alignment horizontal="center" vertical="top" wrapText="1"/>
    </xf>
    <xf numFmtId="49" fontId="58" fillId="33" borderId="11" xfId="0" applyNumberFormat="1" applyFont="1" applyFill="1" applyBorder="1" applyAlignment="1">
      <alignment vertical="top" wrapText="1"/>
    </xf>
    <xf numFmtId="0" fontId="46" fillId="34" borderId="11" xfId="0" applyFont="1" applyFill="1" applyBorder="1" applyAlignment="1">
      <alignment horizontal="center"/>
    </xf>
    <xf numFmtId="0" fontId="46" fillId="0" borderId="11" xfId="0" applyFont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62" fillId="0" borderId="11" xfId="0" applyNumberFormat="1" applyFont="1" applyBorder="1" applyAlignment="1">
      <alignment vertical="top"/>
    </xf>
    <xf numFmtId="49" fontId="64" fillId="0" borderId="11" xfId="0" applyNumberFormat="1" applyFont="1" applyBorder="1" applyAlignment="1">
      <alignment vertical="top"/>
    </xf>
    <xf numFmtId="49" fontId="62" fillId="33" borderId="11" xfId="0" applyNumberFormat="1" applyFont="1" applyFill="1" applyBorder="1" applyAlignment="1">
      <alignment vertical="top"/>
    </xf>
    <xf numFmtId="0" fontId="0" fillId="0" borderId="11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7" fillId="36" borderId="10" xfId="0" applyFont="1" applyFill="1" applyBorder="1" applyAlignment="1">
      <alignment horizontal="center" vertical="center"/>
    </xf>
    <xf numFmtId="0" fontId="63" fillId="33" borderId="17" xfId="0" applyFont="1" applyFill="1" applyBorder="1" applyAlignment="1">
      <alignment horizontal="center" vertical="center"/>
    </xf>
    <xf numFmtId="1" fontId="58" fillId="0" borderId="20" xfId="0" applyNumberFormat="1" applyFont="1" applyBorder="1" applyAlignment="1">
      <alignment horizontal="center" vertical="top" wrapText="1"/>
    </xf>
    <xf numFmtId="0" fontId="58" fillId="33" borderId="10" xfId="0" applyFont="1" applyFill="1" applyBorder="1" applyAlignment="1">
      <alignment vertical="top" wrapText="1"/>
    </xf>
    <xf numFmtId="0" fontId="67" fillId="0" borderId="11" xfId="0" applyFont="1" applyFill="1" applyBorder="1" applyAlignment="1">
      <alignment horizontal="center"/>
    </xf>
    <xf numFmtId="0" fontId="70" fillId="0" borderId="0" xfId="0" applyFont="1" applyAlignment="1">
      <alignment horizontal="center" wrapText="1"/>
    </xf>
    <xf numFmtId="0" fontId="71" fillId="0" borderId="0" xfId="0" applyFont="1" applyAlignment="1">
      <alignment horizontal="center" vertical="center" wrapText="1"/>
    </xf>
    <xf numFmtId="0" fontId="72" fillId="0" borderId="11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0"/>
  <sheetViews>
    <sheetView zoomScalePageLayoutView="0" workbookViewId="0" topLeftCell="A1">
      <selection activeCell="AH1" sqref="AH1:AL16384"/>
    </sheetView>
  </sheetViews>
  <sheetFormatPr defaultColWidth="9.140625" defaultRowHeight="15"/>
  <cols>
    <col min="4" max="4" width="14.8515625" style="0" bestFit="1" customWidth="1"/>
    <col min="5" max="5" width="13.00390625" style="0" bestFit="1" customWidth="1"/>
    <col min="6" max="6" width="18.57421875" style="0" customWidth="1"/>
    <col min="7" max="7" width="34.8515625" style="187" customWidth="1"/>
    <col min="8" max="32" width="0" style="0" hidden="1" customWidth="1"/>
    <col min="34" max="38" width="0" style="0" hidden="1" customWidth="1"/>
    <col min="41" max="41" width="15.140625" style="64" bestFit="1" customWidth="1"/>
    <col min="43" max="43" width="9.140625" style="176" customWidth="1"/>
  </cols>
  <sheetData>
    <row r="1" spans="1:43" s="8" customFormat="1" ht="20.25" customHeight="1">
      <c r="A1" s="227" t="s">
        <v>298</v>
      </c>
      <c r="B1" s="227"/>
      <c r="C1" s="227"/>
      <c r="D1" s="227"/>
      <c r="E1" s="227"/>
      <c r="F1" s="227"/>
      <c r="G1" s="227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101"/>
      <c r="AG1" s="71"/>
      <c r="AH1" s="68"/>
      <c r="AI1" s="68"/>
      <c r="AJ1" s="68"/>
      <c r="AK1" s="68"/>
      <c r="AL1" s="68"/>
      <c r="AM1" s="71"/>
      <c r="AN1" s="71"/>
      <c r="AO1" s="68"/>
      <c r="AQ1" s="175"/>
    </row>
    <row r="2" spans="1:43" s="8" customFormat="1" ht="15">
      <c r="A2" s="25"/>
      <c r="B2" s="25"/>
      <c r="C2" s="14"/>
      <c r="D2" s="15"/>
      <c r="E2" s="15"/>
      <c r="F2" s="15"/>
      <c r="G2" s="182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101"/>
      <c r="AG2" s="71"/>
      <c r="AH2" s="68"/>
      <c r="AI2" s="68"/>
      <c r="AJ2" s="68"/>
      <c r="AK2" s="68"/>
      <c r="AL2" s="68"/>
      <c r="AM2" s="71"/>
      <c r="AN2" s="71"/>
      <c r="AO2" s="68"/>
      <c r="AQ2" s="175"/>
    </row>
    <row r="3" spans="1:43" s="8" customFormat="1" ht="23.25" customHeight="1">
      <c r="A3" s="228" t="s">
        <v>322</v>
      </c>
      <c r="B3" s="228"/>
      <c r="C3" s="228"/>
      <c r="D3" s="228"/>
      <c r="E3" s="228"/>
      <c r="F3" s="228"/>
      <c r="G3" s="22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101"/>
      <c r="AG3" s="71"/>
      <c r="AH3" s="68"/>
      <c r="AI3" s="68"/>
      <c r="AJ3" s="68"/>
      <c r="AK3" s="68"/>
      <c r="AL3" s="68"/>
      <c r="AM3" s="71"/>
      <c r="AN3" s="71"/>
      <c r="AO3" s="68"/>
      <c r="AQ3" s="175"/>
    </row>
    <row r="4" spans="1:43" s="8" customFormat="1" ht="15">
      <c r="A4" s="25"/>
      <c r="B4" s="25"/>
      <c r="C4" s="14"/>
      <c r="D4" s="15"/>
      <c r="E4" s="15"/>
      <c r="F4" s="15"/>
      <c r="G4" s="182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101"/>
      <c r="AG4" s="71"/>
      <c r="AH4" s="68"/>
      <c r="AI4" s="68"/>
      <c r="AJ4" s="68"/>
      <c r="AK4" s="68"/>
      <c r="AL4" s="68"/>
      <c r="AM4" s="71"/>
      <c r="AN4" s="71"/>
      <c r="AO4" s="68"/>
      <c r="AQ4" s="175"/>
    </row>
    <row r="5" spans="1:41" ht="15" customHeight="1">
      <c r="A5" s="229" t="s">
        <v>310</v>
      </c>
      <c r="B5" s="230" t="s">
        <v>312</v>
      </c>
      <c r="C5" s="230" t="s">
        <v>311</v>
      </c>
      <c r="D5" s="229" t="s">
        <v>309</v>
      </c>
      <c r="E5" s="229" t="s">
        <v>308</v>
      </c>
      <c r="F5" s="229" t="s">
        <v>307</v>
      </c>
      <c r="G5" s="232" t="s">
        <v>306</v>
      </c>
      <c r="H5" s="237" t="s">
        <v>304</v>
      </c>
      <c r="I5" s="237"/>
      <c r="J5" s="237"/>
      <c r="K5" s="237"/>
      <c r="L5" s="237"/>
      <c r="M5" s="237" t="s">
        <v>305</v>
      </c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3" t="s">
        <v>313</v>
      </c>
      <c r="AH5" s="232" t="s">
        <v>314</v>
      </c>
      <c r="AI5" s="232"/>
      <c r="AJ5" s="232"/>
      <c r="AK5" s="232"/>
      <c r="AL5" s="232"/>
      <c r="AM5" s="233" t="s">
        <v>315</v>
      </c>
      <c r="AN5" s="233" t="s">
        <v>316</v>
      </c>
      <c r="AO5" s="236" t="s">
        <v>317</v>
      </c>
    </row>
    <row r="6" spans="1:41" ht="15">
      <c r="A6" s="229"/>
      <c r="B6" s="230"/>
      <c r="C6" s="230"/>
      <c r="D6" s="229"/>
      <c r="E6" s="229"/>
      <c r="F6" s="229"/>
      <c r="G6" s="232"/>
      <c r="H6" s="69">
        <v>1</v>
      </c>
      <c r="I6" s="69">
        <v>2</v>
      </c>
      <c r="J6" s="69">
        <v>3</v>
      </c>
      <c r="K6" s="69">
        <v>4</v>
      </c>
      <c r="L6" s="69">
        <v>5</v>
      </c>
      <c r="M6" s="70">
        <v>1</v>
      </c>
      <c r="N6" s="70">
        <v>2</v>
      </c>
      <c r="O6" s="70">
        <v>3</v>
      </c>
      <c r="P6" s="70">
        <v>4</v>
      </c>
      <c r="Q6" s="70">
        <v>5</v>
      </c>
      <c r="R6" s="70">
        <v>6</v>
      </c>
      <c r="S6" s="70">
        <v>7</v>
      </c>
      <c r="T6" s="70">
        <v>8</v>
      </c>
      <c r="U6" s="70">
        <v>9</v>
      </c>
      <c r="V6" s="70">
        <v>10</v>
      </c>
      <c r="W6" s="70">
        <v>11</v>
      </c>
      <c r="X6" s="70">
        <v>12</v>
      </c>
      <c r="Y6" s="70">
        <v>13</v>
      </c>
      <c r="Z6" s="70">
        <v>14</v>
      </c>
      <c r="AA6" s="70">
        <v>15</v>
      </c>
      <c r="AB6" s="70">
        <v>16</v>
      </c>
      <c r="AC6" s="70">
        <v>17</v>
      </c>
      <c r="AD6" s="70">
        <v>18</v>
      </c>
      <c r="AE6" s="70">
        <v>19</v>
      </c>
      <c r="AF6" s="70">
        <v>20</v>
      </c>
      <c r="AG6" s="233"/>
      <c r="AH6" s="232"/>
      <c r="AI6" s="232"/>
      <c r="AJ6" s="232"/>
      <c r="AK6" s="232"/>
      <c r="AL6" s="232"/>
      <c r="AM6" s="233"/>
      <c r="AN6" s="233"/>
      <c r="AO6" s="236"/>
    </row>
    <row r="7" spans="1:43" s="173" customFormat="1" ht="15" customHeight="1">
      <c r="A7" s="55">
        <v>1</v>
      </c>
      <c r="B7" s="33" t="s">
        <v>0</v>
      </c>
      <c r="C7" s="81">
        <v>6</v>
      </c>
      <c r="D7" s="57" t="s">
        <v>301</v>
      </c>
      <c r="E7" s="57" t="s">
        <v>302</v>
      </c>
      <c r="F7" s="57" t="s">
        <v>74</v>
      </c>
      <c r="G7" s="91" t="s">
        <v>47</v>
      </c>
      <c r="H7" s="47">
        <v>18</v>
      </c>
      <c r="I7" s="47">
        <v>22</v>
      </c>
      <c r="J7" s="47">
        <v>12</v>
      </c>
      <c r="K7" s="47">
        <v>6</v>
      </c>
      <c r="L7" s="47">
        <v>0</v>
      </c>
      <c r="M7" s="58">
        <v>3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3</v>
      </c>
      <c r="T7" s="58">
        <v>3</v>
      </c>
      <c r="U7" s="58">
        <v>0</v>
      </c>
      <c r="V7" s="58">
        <v>0</v>
      </c>
      <c r="W7" s="58">
        <v>0</v>
      </c>
      <c r="X7" s="58">
        <v>3</v>
      </c>
      <c r="Y7" s="58">
        <v>3</v>
      </c>
      <c r="Z7" s="58">
        <v>0</v>
      </c>
      <c r="AA7" s="58">
        <v>3</v>
      </c>
      <c r="AB7" s="58">
        <v>6</v>
      </c>
      <c r="AC7" s="58">
        <v>0</v>
      </c>
      <c r="AD7" s="58">
        <v>6</v>
      </c>
      <c r="AE7" s="58">
        <v>6</v>
      </c>
      <c r="AF7" s="58">
        <v>6</v>
      </c>
      <c r="AG7" s="59">
        <f aca="true" t="shared" si="0" ref="AG7:AG40">H7+I7+J7+K7+L7+M7+N7+O7+P7+Q7+R7+S7+T7+U7+V7+W7+X7+Y7+Z7+AA7+AB7+AC7+AD7+AE7+AF7</f>
        <v>100</v>
      </c>
      <c r="AH7" s="60">
        <v>20</v>
      </c>
      <c r="AI7" s="60">
        <v>20</v>
      </c>
      <c r="AJ7" s="60">
        <v>20</v>
      </c>
      <c r="AK7" s="60">
        <v>20</v>
      </c>
      <c r="AL7" s="60">
        <v>35</v>
      </c>
      <c r="AM7" s="47">
        <f aca="true" t="shared" si="1" ref="AM7:AM40">AH7+AI7+AJ7+AK7+AL7</f>
        <v>115</v>
      </c>
      <c r="AN7" s="58">
        <f aca="true" t="shared" si="2" ref="AN7:AN40">(AG7+AM7)*0.32</f>
        <v>68.8</v>
      </c>
      <c r="AO7" s="205" t="s">
        <v>318</v>
      </c>
      <c r="AQ7" s="177"/>
    </row>
    <row r="8" spans="1:44" s="36" customFormat="1" ht="15.75">
      <c r="A8" s="55">
        <v>2</v>
      </c>
      <c r="B8" s="33" t="s">
        <v>0</v>
      </c>
      <c r="C8" s="174">
        <v>8</v>
      </c>
      <c r="D8" s="53" t="s">
        <v>285</v>
      </c>
      <c r="E8" s="172" t="s">
        <v>125</v>
      </c>
      <c r="F8" s="172" t="s">
        <v>126</v>
      </c>
      <c r="G8" s="91" t="s">
        <v>39</v>
      </c>
      <c r="H8" s="188">
        <v>20</v>
      </c>
      <c r="I8" s="188">
        <v>18</v>
      </c>
      <c r="J8" s="188">
        <v>8</v>
      </c>
      <c r="K8" s="188">
        <v>6</v>
      </c>
      <c r="L8" s="188">
        <v>8</v>
      </c>
      <c r="M8" s="188">
        <v>3</v>
      </c>
      <c r="N8" s="188">
        <v>3</v>
      </c>
      <c r="O8" s="188">
        <v>3</v>
      </c>
      <c r="P8" s="188">
        <v>3</v>
      </c>
      <c r="Q8" s="188">
        <v>3</v>
      </c>
      <c r="R8" s="188">
        <v>3</v>
      </c>
      <c r="S8" s="188">
        <v>3</v>
      </c>
      <c r="T8" s="188">
        <v>3</v>
      </c>
      <c r="U8" s="188">
        <v>3</v>
      </c>
      <c r="V8" s="188">
        <v>3</v>
      </c>
      <c r="W8" s="188">
        <v>3</v>
      </c>
      <c r="X8" s="188">
        <v>3</v>
      </c>
      <c r="Y8" s="188">
        <v>3</v>
      </c>
      <c r="Z8" s="188">
        <v>3</v>
      </c>
      <c r="AA8" s="188">
        <v>3</v>
      </c>
      <c r="AB8" s="188">
        <v>6</v>
      </c>
      <c r="AC8" s="188">
        <v>0</v>
      </c>
      <c r="AD8" s="188">
        <v>0</v>
      </c>
      <c r="AE8" s="188">
        <v>6</v>
      </c>
      <c r="AF8" s="188">
        <v>6</v>
      </c>
      <c r="AG8" s="189">
        <f t="shared" si="0"/>
        <v>123</v>
      </c>
      <c r="AH8" s="190">
        <v>30</v>
      </c>
      <c r="AI8" s="190">
        <v>20</v>
      </c>
      <c r="AJ8" s="190">
        <v>20</v>
      </c>
      <c r="AK8" s="190">
        <v>0</v>
      </c>
      <c r="AL8" s="190">
        <v>20</v>
      </c>
      <c r="AM8" s="188">
        <f t="shared" si="1"/>
        <v>90</v>
      </c>
      <c r="AN8" s="188">
        <f t="shared" si="2"/>
        <v>68.16</v>
      </c>
      <c r="AO8" s="205" t="s">
        <v>318</v>
      </c>
      <c r="AQ8" s="177"/>
      <c r="AR8" s="173"/>
    </row>
    <row r="9" spans="1:44" ht="15.75">
      <c r="A9" s="55">
        <v>3</v>
      </c>
      <c r="B9" s="17" t="s">
        <v>0</v>
      </c>
      <c r="C9" s="27">
        <v>8</v>
      </c>
      <c r="D9" s="12" t="s">
        <v>136</v>
      </c>
      <c r="E9" s="1" t="s">
        <v>24</v>
      </c>
      <c r="F9" s="1" t="s">
        <v>67</v>
      </c>
      <c r="G9" s="95" t="s">
        <v>303</v>
      </c>
      <c r="H9" s="191">
        <v>12</v>
      </c>
      <c r="I9" s="191">
        <v>10</v>
      </c>
      <c r="J9" s="191">
        <v>8</v>
      </c>
      <c r="K9" s="191">
        <v>2</v>
      </c>
      <c r="L9" s="191">
        <v>6</v>
      </c>
      <c r="M9" s="192">
        <v>0</v>
      </c>
      <c r="N9" s="192">
        <v>0</v>
      </c>
      <c r="O9" s="192">
        <v>3</v>
      </c>
      <c r="P9" s="192">
        <v>3</v>
      </c>
      <c r="Q9" s="192">
        <v>0</v>
      </c>
      <c r="R9" s="192">
        <v>3</v>
      </c>
      <c r="S9" s="192">
        <v>3</v>
      </c>
      <c r="T9" s="192">
        <v>3</v>
      </c>
      <c r="U9" s="192">
        <v>3</v>
      </c>
      <c r="V9" s="192">
        <v>3</v>
      </c>
      <c r="W9" s="192">
        <v>0</v>
      </c>
      <c r="X9" s="192">
        <v>0</v>
      </c>
      <c r="Y9" s="192">
        <v>3</v>
      </c>
      <c r="Z9" s="192">
        <v>0</v>
      </c>
      <c r="AA9" s="192">
        <v>0</v>
      </c>
      <c r="AB9" s="192">
        <v>3</v>
      </c>
      <c r="AC9" s="192">
        <v>0</v>
      </c>
      <c r="AD9" s="192">
        <v>6</v>
      </c>
      <c r="AE9" s="192">
        <v>3</v>
      </c>
      <c r="AF9" s="192">
        <v>6</v>
      </c>
      <c r="AG9" s="193">
        <f t="shared" si="0"/>
        <v>80</v>
      </c>
      <c r="AH9" s="194">
        <v>30</v>
      </c>
      <c r="AI9" s="194">
        <v>25</v>
      </c>
      <c r="AJ9" s="194">
        <v>20</v>
      </c>
      <c r="AK9" s="194">
        <v>25</v>
      </c>
      <c r="AL9" s="194">
        <v>20</v>
      </c>
      <c r="AM9" s="191">
        <f t="shared" si="1"/>
        <v>120</v>
      </c>
      <c r="AN9" s="192">
        <f t="shared" si="2"/>
        <v>64</v>
      </c>
      <c r="AO9" s="206" t="s">
        <v>319</v>
      </c>
      <c r="AR9" s="36"/>
    </row>
    <row r="10" spans="1:41" ht="15.75">
      <c r="A10" s="55">
        <v>4</v>
      </c>
      <c r="B10" s="17" t="s">
        <v>0</v>
      </c>
      <c r="C10" s="27">
        <v>7</v>
      </c>
      <c r="D10" s="12" t="s">
        <v>85</v>
      </c>
      <c r="E10" s="1" t="s">
        <v>32</v>
      </c>
      <c r="F10" s="1" t="s">
        <v>42</v>
      </c>
      <c r="G10" s="95" t="s">
        <v>84</v>
      </c>
      <c r="H10" s="191">
        <v>16</v>
      </c>
      <c r="I10" s="191">
        <v>18</v>
      </c>
      <c r="J10" s="191">
        <v>8</v>
      </c>
      <c r="K10" s="191">
        <v>6</v>
      </c>
      <c r="L10" s="191">
        <v>8</v>
      </c>
      <c r="M10" s="192">
        <v>3</v>
      </c>
      <c r="N10" s="192">
        <v>0</v>
      </c>
      <c r="O10" s="192">
        <v>3</v>
      </c>
      <c r="P10" s="192">
        <v>3</v>
      </c>
      <c r="Q10" s="192">
        <v>3</v>
      </c>
      <c r="R10" s="192">
        <v>3</v>
      </c>
      <c r="S10" s="192">
        <v>3</v>
      </c>
      <c r="T10" s="192">
        <v>3</v>
      </c>
      <c r="U10" s="192">
        <v>3</v>
      </c>
      <c r="V10" s="192">
        <v>3</v>
      </c>
      <c r="W10" s="192">
        <v>3</v>
      </c>
      <c r="X10" s="192">
        <v>3</v>
      </c>
      <c r="Y10" s="192">
        <v>3</v>
      </c>
      <c r="Z10" s="192">
        <v>0</v>
      </c>
      <c r="AA10" s="192">
        <v>0</v>
      </c>
      <c r="AB10" s="192">
        <v>6</v>
      </c>
      <c r="AC10" s="192">
        <v>3</v>
      </c>
      <c r="AD10" s="192">
        <v>0</v>
      </c>
      <c r="AE10" s="192">
        <v>0</v>
      </c>
      <c r="AF10" s="192">
        <v>6</v>
      </c>
      <c r="AG10" s="193">
        <f t="shared" si="0"/>
        <v>107</v>
      </c>
      <c r="AH10" s="194">
        <v>30</v>
      </c>
      <c r="AI10" s="194">
        <v>14</v>
      </c>
      <c r="AJ10" s="194">
        <v>20</v>
      </c>
      <c r="AK10" s="194">
        <v>25</v>
      </c>
      <c r="AL10" s="194">
        <v>0</v>
      </c>
      <c r="AM10" s="191">
        <f t="shared" si="1"/>
        <v>89</v>
      </c>
      <c r="AN10" s="192">
        <f t="shared" si="2"/>
        <v>62.72</v>
      </c>
      <c r="AO10" s="206" t="s">
        <v>319</v>
      </c>
    </row>
    <row r="11" spans="1:41" ht="15.75">
      <c r="A11" s="55">
        <v>5</v>
      </c>
      <c r="B11" s="17" t="s">
        <v>0</v>
      </c>
      <c r="C11" s="21">
        <v>8</v>
      </c>
      <c r="D11" s="13" t="s">
        <v>128</v>
      </c>
      <c r="E11" s="13" t="s">
        <v>129</v>
      </c>
      <c r="F11" s="13" t="s">
        <v>50</v>
      </c>
      <c r="G11" s="95" t="s">
        <v>39</v>
      </c>
      <c r="H11" s="191">
        <v>20</v>
      </c>
      <c r="I11" s="191">
        <v>22</v>
      </c>
      <c r="J11" s="191">
        <v>10</v>
      </c>
      <c r="K11" s="191">
        <v>4</v>
      </c>
      <c r="L11" s="191">
        <v>6</v>
      </c>
      <c r="M11" s="192">
        <v>3</v>
      </c>
      <c r="N11" s="192">
        <v>3</v>
      </c>
      <c r="O11" s="192">
        <v>3</v>
      </c>
      <c r="P11" s="192">
        <v>3</v>
      </c>
      <c r="Q11" s="192">
        <v>3</v>
      </c>
      <c r="R11" s="192">
        <v>3</v>
      </c>
      <c r="S11" s="192">
        <v>3</v>
      </c>
      <c r="T11" s="192">
        <v>3</v>
      </c>
      <c r="U11" s="192">
        <v>3</v>
      </c>
      <c r="V11" s="192">
        <v>3</v>
      </c>
      <c r="W11" s="192">
        <v>3</v>
      </c>
      <c r="X11" s="192">
        <v>3</v>
      </c>
      <c r="Y11" s="192">
        <v>3</v>
      </c>
      <c r="Z11" s="192">
        <v>0</v>
      </c>
      <c r="AA11" s="192">
        <v>0</v>
      </c>
      <c r="AB11" s="192">
        <v>6</v>
      </c>
      <c r="AC11" s="192">
        <v>6</v>
      </c>
      <c r="AD11" s="192">
        <v>6</v>
      </c>
      <c r="AE11" s="192">
        <v>6</v>
      </c>
      <c r="AF11" s="192">
        <v>6</v>
      </c>
      <c r="AG11" s="193">
        <f t="shared" si="0"/>
        <v>131</v>
      </c>
      <c r="AH11" s="194">
        <v>30</v>
      </c>
      <c r="AI11" s="194">
        <v>10</v>
      </c>
      <c r="AJ11" s="194">
        <v>20</v>
      </c>
      <c r="AK11" s="194">
        <v>0</v>
      </c>
      <c r="AL11" s="194">
        <v>0</v>
      </c>
      <c r="AM11" s="191">
        <f t="shared" si="1"/>
        <v>60</v>
      </c>
      <c r="AN11" s="192">
        <f t="shared" si="2"/>
        <v>61.120000000000005</v>
      </c>
      <c r="AO11" s="206" t="s">
        <v>319</v>
      </c>
    </row>
    <row r="12" spans="1:41" ht="15.75">
      <c r="A12" s="55">
        <v>6</v>
      </c>
      <c r="B12" s="17" t="s">
        <v>0</v>
      </c>
      <c r="C12" s="20">
        <v>8</v>
      </c>
      <c r="D12" s="1" t="s">
        <v>157</v>
      </c>
      <c r="E12" s="1" t="s">
        <v>58</v>
      </c>
      <c r="F12" s="1" t="s">
        <v>17</v>
      </c>
      <c r="G12" s="95" t="s">
        <v>52</v>
      </c>
      <c r="H12" s="191">
        <v>20</v>
      </c>
      <c r="I12" s="191">
        <v>22</v>
      </c>
      <c r="J12" s="191">
        <v>6</v>
      </c>
      <c r="K12" s="191">
        <v>8</v>
      </c>
      <c r="L12" s="191">
        <v>4</v>
      </c>
      <c r="M12" s="192">
        <v>3</v>
      </c>
      <c r="N12" s="192">
        <v>0</v>
      </c>
      <c r="O12" s="192">
        <v>3</v>
      </c>
      <c r="P12" s="192">
        <v>3</v>
      </c>
      <c r="Q12" s="192">
        <v>0</v>
      </c>
      <c r="R12" s="192">
        <v>3</v>
      </c>
      <c r="S12" s="192">
        <v>3</v>
      </c>
      <c r="T12" s="192">
        <v>3</v>
      </c>
      <c r="U12" s="192">
        <v>3</v>
      </c>
      <c r="V12" s="192">
        <v>0</v>
      </c>
      <c r="W12" s="192">
        <v>3</v>
      </c>
      <c r="X12" s="192">
        <v>3</v>
      </c>
      <c r="Y12" s="192">
        <v>3</v>
      </c>
      <c r="Z12" s="192">
        <v>3</v>
      </c>
      <c r="AA12" s="192">
        <v>0</v>
      </c>
      <c r="AB12" s="192">
        <v>3</v>
      </c>
      <c r="AC12" s="192">
        <v>6</v>
      </c>
      <c r="AD12" s="192">
        <v>6</v>
      </c>
      <c r="AE12" s="192">
        <v>6</v>
      </c>
      <c r="AF12" s="192">
        <v>6</v>
      </c>
      <c r="AG12" s="193">
        <f t="shared" si="0"/>
        <v>120</v>
      </c>
      <c r="AH12" s="194">
        <v>10</v>
      </c>
      <c r="AI12" s="194">
        <v>10</v>
      </c>
      <c r="AJ12" s="194">
        <v>20</v>
      </c>
      <c r="AK12" s="194">
        <v>20</v>
      </c>
      <c r="AL12" s="194">
        <v>10</v>
      </c>
      <c r="AM12" s="191">
        <f t="shared" si="1"/>
        <v>70</v>
      </c>
      <c r="AN12" s="192">
        <f t="shared" si="2"/>
        <v>60.800000000000004</v>
      </c>
      <c r="AO12" s="206" t="s">
        <v>319</v>
      </c>
    </row>
    <row r="13" spans="1:41" ht="15.75">
      <c r="A13" s="55">
        <v>7</v>
      </c>
      <c r="B13" s="17" t="s">
        <v>0</v>
      </c>
      <c r="C13" s="20">
        <v>8</v>
      </c>
      <c r="D13" s="1" t="s">
        <v>140</v>
      </c>
      <c r="E13" s="1" t="s">
        <v>31</v>
      </c>
      <c r="F13" s="1" t="s">
        <v>141</v>
      </c>
      <c r="G13" s="95" t="s">
        <v>303</v>
      </c>
      <c r="H13" s="191">
        <v>6</v>
      </c>
      <c r="I13" s="191">
        <v>10</v>
      </c>
      <c r="J13" s="191">
        <v>4</v>
      </c>
      <c r="K13" s="191">
        <v>8</v>
      </c>
      <c r="L13" s="191">
        <v>6</v>
      </c>
      <c r="M13" s="192">
        <v>0</v>
      </c>
      <c r="N13" s="192">
        <v>0</v>
      </c>
      <c r="O13" s="192">
        <v>0</v>
      </c>
      <c r="P13" s="192">
        <v>0</v>
      </c>
      <c r="Q13" s="192">
        <v>0</v>
      </c>
      <c r="R13" s="192">
        <v>3</v>
      </c>
      <c r="S13" s="192">
        <v>3</v>
      </c>
      <c r="T13" s="192">
        <v>3</v>
      </c>
      <c r="U13" s="192">
        <v>3</v>
      </c>
      <c r="V13" s="192">
        <v>0</v>
      </c>
      <c r="W13" s="192">
        <v>0</v>
      </c>
      <c r="X13" s="192">
        <v>0</v>
      </c>
      <c r="Y13" s="192">
        <v>3</v>
      </c>
      <c r="Z13" s="192">
        <v>3</v>
      </c>
      <c r="AA13" s="192">
        <v>0</v>
      </c>
      <c r="AB13" s="192">
        <v>3</v>
      </c>
      <c r="AC13" s="192">
        <v>3</v>
      </c>
      <c r="AD13" s="192">
        <v>6</v>
      </c>
      <c r="AE13" s="192">
        <v>3</v>
      </c>
      <c r="AF13" s="192">
        <v>0</v>
      </c>
      <c r="AG13" s="193">
        <f t="shared" si="0"/>
        <v>67</v>
      </c>
      <c r="AH13" s="194">
        <v>25</v>
      </c>
      <c r="AI13" s="194">
        <v>20</v>
      </c>
      <c r="AJ13" s="194">
        <v>20</v>
      </c>
      <c r="AK13" s="194">
        <v>25</v>
      </c>
      <c r="AL13" s="194">
        <v>30</v>
      </c>
      <c r="AM13" s="191">
        <f t="shared" si="1"/>
        <v>120</v>
      </c>
      <c r="AN13" s="192">
        <f t="shared" si="2"/>
        <v>59.84</v>
      </c>
      <c r="AO13" s="206" t="s">
        <v>319</v>
      </c>
    </row>
    <row r="14" spans="1:43" ht="15.75">
      <c r="A14" s="55">
        <v>8</v>
      </c>
      <c r="B14" s="17" t="s">
        <v>0</v>
      </c>
      <c r="C14" s="20">
        <v>8</v>
      </c>
      <c r="D14" s="1" t="s">
        <v>138</v>
      </c>
      <c r="E14" s="1" t="s">
        <v>139</v>
      </c>
      <c r="F14" s="1" t="s">
        <v>67</v>
      </c>
      <c r="G14" s="95" t="s">
        <v>303</v>
      </c>
      <c r="H14" s="191">
        <v>12</v>
      </c>
      <c r="I14" s="191">
        <v>12</v>
      </c>
      <c r="J14" s="191">
        <v>8</v>
      </c>
      <c r="K14" s="191">
        <v>2</v>
      </c>
      <c r="L14" s="191">
        <v>2</v>
      </c>
      <c r="M14" s="192">
        <v>3</v>
      </c>
      <c r="N14" s="192">
        <v>0</v>
      </c>
      <c r="O14" s="192">
        <v>3</v>
      </c>
      <c r="P14" s="192">
        <v>3</v>
      </c>
      <c r="Q14" s="192">
        <v>0</v>
      </c>
      <c r="R14" s="192">
        <v>3</v>
      </c>
      <c r="S14" s="192">
        <v>0</v>
      </c>
      <c r="T14" s="192">
        <v>3</v>
      </c>
      <c r="U14" s="192">
        <v>3</v>
      </c>
      <c r="V14" s="192">
        <v>0</v>
      </c>
      <c r="W14" s="192">
        <v>0</v>
      </c>
      <c r="X14" s="192">
        <v>0</v>
      </c>
      <c r="Y14" s="192">
        <v>3</v>
      </c>
      <c r="Z14" s="192">
        <v>3</v>
      </c>
      <c r="AA14" s="192">
        <v>0</v>
      </c>
      <c r="AB14" s="192">
        <v>3</v>
      </c>
      <c r="AC14" s="192">
        <v>3</v>
      </c>
      <c r="AD14" s="192">
        <v>6</v>
      </c>
      <c r="AE14" s="192">
        <v>3</v>
      </c>
      <c r="AF14" s="192">
        <v>6</v>
      </c>
      <c r="AG14" s="193">
        <f t="shared" si="0"/>
        <v>81</v>
      </c>
      <c r="AH14" s="194">
        <v>25</v>
      </c>
      <c r="AI14" s="194">
        <v>10</v>
      </c>
      <c r="AJ14" s="194">
        <v>20</v>
      </c>
      <c r="AK14" s="194">
        <v>25</v>
      </c>
      <c r="AL14" s="194">
        <v>20</v>
      </c>
      <c r="AM14" s="191">
        <f t="shared" si="1"/>
        <v>100</v>
      </c>
      <c r="AN14" s="192">
        <f t="shared" si="2"/>
        <v>57.92</v>
      </c>
      <c r="AO14" s="206" t="s">
        <v>319</v>
      </c>
      <c r="AQ14" s="178"/>
    </row>
    <row r="15" spans="1:44" s="46" customFormat="1" ht="15.75">
      <c r="A15" s="55">
        <v>9</v>
      </c>
      <c r="B15" s="32" t="s">
        <v>0</v>
      </c>
      <c r="C15" s="62">
        <v>6</v>
      </c>
      <c r="D15" s="6" t="s">
        <v>299</v>
      </c>
      <c r="E15" s="63" t="s">
        <v>300</v>
      </c>
      <c r="F15" s="63" t="s">
        <v>21</v>
      </c>
      <c r="G15" s="183" t="s">
        <v>286</v>
      </c>
      <c r="H15" s="191">
        <v>8</v>
      </c>
      <c r="I15" s="191">
        <v>12</v>
      </c>
      <c r="J15" s="191">
        <v>8</v>
      </c>
      <c r="K15" s="191">
        <v>2</v>
      </c>
      <c r="L15" s="191">
        <v>6</v>
      </c>
      <c r="M15" s="192">
        <v>3</v>
      </c>
      <c r="N15" s="192">
        <v>0</v>
      </c>
      <c r="O15" s="192">
        <v>3</v>
      </c>
      <c r="P15" s="192">
        <v>0</v>
      </c>
      <c r="Q15" s="192">
        <v>3</v>
      </c>
      <c r="R15" s="192">
        <v>3</v>
      </c>
      <c r="S15" s="192">
        <v>3</v>
      </c>
      <c r="T15" s="192">
        <v>3</v>
      </c>
      <c r="U15" s="192">
        <v>3</v>
      </c>
      <c r="V15" s="192">
        <v>3</v>
      </c>
      <c r="W15" s="192">
        <v>3</v>
      </c>
      <c r="X15" s="192">
        <v>3</v>
      </c>
      <c r="Y15" s="192">
        <v>3</v>
      </c>
      <c r="Z15" s="192">
        <v>3</v>
      </c>
      <c r="AA15" s="192">
        <v>3</v>
      </c>
      <c r="AB15" s="192">
        <v>6</v>
      </c>
      <c r="AC15" s="192">
        <v>0</v>
      </c>
      <c r="AD15" s="192">
        <v>6</v>
      </c>
      <c r="AE15" s="192">
        <v>6</v>
      </c>
      <c r="AF15" s="192">
        <v>0</v>
      </c>
      <c r="AG15" s="193">
        <f t="shared" si="0"/>
        <v>93</v>
      </c>
      <c r="AH15" s="194">
        <v>15</v>
      </c>
      <c r="AI15" s="194">
        <v>10</v>
      </c>
      <c r="AJ15" s="194">
        <v>20</v>
      </c>
      <c r="AK15" s="194">
        <v>0</v>
      </c>
      <c r="AL15" s="194">
        <v>40</v>
      </c>
      <c r="AM15" s="191">
        <f t="shared" si="1"/>
        <v>85</v>
      </c>
      <c r="AN15" s="192">
        <f t="shared" si="2"/>
        <v>56.96</v>
      </c>
      <c r="AO15" s="206" t="s">
        <v>319</v>
      </c>
      <c r="AQ15" s="176"/>
      <c r="AR15"/>
    </row>
    <row r="16" spans="1:43" ht="15.75">
      <c r="A16" s="55">
        <v>10</v>
      </c>
      <c r="B16" s="17" t="s">
        <v>0</v>
      </c>
      <c r="C16" s="20">
        <v>7</v>
      </c>
      <c r="D16" s="1" t="s">
        <v>107</v>
      </c>
      <c r="E16" s="1" t="s">
        <v>108</v>
      </c>
      <c r="F16" s="1" t="s">
        <v>21</v>
      </c>
      <c r="G16" s="95" t="s">
        <v>102</v>
      </c>
      <c r="H16" s="191">
        <v>12</v>
      </c>
      <c r="I16" s="191">
        <v>23</v>
      </c>
      <c r="J16" s="191">
        <v>4</v>
      </c>
      <c r="K16" s="191">
        <v>6</v>
      </c>
      <c r="L16" s="191">
        <v>2</v>
      </c>
      <c r="M16" s="192">
        <v>3</v>
      </c>
      <c r="N16" s="192">
        <v>0</v>
      </c>
      <c r="O16" s="192">
        <v>0</v>
      </c>
      <c r="P16" s="192">
        <v>0</v>
      </c>
      <c r="Q16" s="192">
        <v>0</v>
      </c>
      <c r="R16" s="192">
        <v>3</v>
      </c>
      <c r="S16" s="192">
        <v>3</v>
      </c>
      <c r="T16" s="192">
        <v>0</v>
      </c>
      <c r="U16" s="192">
        <v>3</v>
      </c>
      <c r="V16" s="192">
        <v>3</v>
      </c>
      <c r="W16" s="192">
        <v>3</v>
      </c>
      <c r="X16" s="192">
        <v>0</v>
      </c>
      <c r="Y16" s="192">
        <v>0</v>
      </c>
      <c r="Z16" s="192">
        <v>0</v>
      </c>
      <c r="AA16" s="192">
        <v>0</v>
      </c>
      <c r="AB16" s="192">
        <v>3</v>
      </c>
      <c r="AC16" s="192">
        <v>0</v>
      </c>
      <c r="AD16" s="192">
        <v>6</v>
      </c>
      <c r="AE16" s="192">
        <v>6</v>
      </c>
      <c r="AF16" s="192">
        <v>6</v>
      </c>
      <c r="AG16" s="193">
        <f t="shared" si="0"/>
        <v>86</v>
      </c>
      <c r="AH16" s="194">
        <v>30</v>
      </c>
      <c r="AI16" s="194">
        <v>10</v>
      </c>
      <c r="AJ16" s="194">
        <v>20</v>
      </c>
      <c r="AK16" s="194">
        <v>0</v>
      </c>
      <c r="AL16" s="194">
        <v>30</v>
      </c>
      <c r="AM16" s="191">
        <f t="shared" si="1"/>
        <v>90</v>
      </c>
      <c r="AN16" s="192">
        <f t="shared" si="2"/>
        <v>56.32</v>
      </c>
      <c r="AO16" s="206" t="s">
        <v>319</v>
      </c>
      <c r="AQ16" s="178"/>
    </row>
    <row r="17" spans="1:43" s="173" customFormat="1" ht="15.75">
      <c r="A17" s="55">
        <v>11</v>
      </c>
      <c r="B17" s="33" t="s">
        <v>0</v>
      </c>
      <c r="C17" s="171">
        <v>8</v>
      </c>
      <c r="D17" s="180" t="s">
        <v>122</v>
      </c>
      <c r="E17" s="180" t="s">
        <v>111</v>
      </c>
      <c r="F17" s="180" t="s">
        <v>8</v>
      </c>
      <c r="G17" s="91" t="s">
        <v>84</v>
      </c>
      <c r="H17" s="188">
        <v>14</v>
      </c>
      <c r="I17" s="188">
        <v>12</v>
      </c>
      <c r="J17" s="188">
        <v>6</v>
      </c>
      <c r="K17" s="188">
        <v>6</v>
      </c>
      <c r="L17" s="188">
        <v>10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3</v>
      </c>
      <c r="S17" s="188">
        <v>3</v>
      </c>
      <c r="T17" s="188">
        <v>0</v>
      </c>
      <c r="U17" s="188">
        <v>3</v>
      </c>
      <c r="V17" s="188">
        <v>0</v>
      </c>
      <c r="W17" s="188">
        <v>0</v>
      </c>
      <c r="X17" s="188">
        <v>3</v>
      </c>
      <c r="Y17" s="188">
        <v>0</v>
      </c>
      <c r="Z17" s="188">
        <v>0</v>
      </c>
      <c r="AA17" s="188">
        <v>0</v>
      </c>
      <c r="AB17" s="188">
        <v>3</v>
      </c>
      <c r="AC17" s="188">
        <v>0</v>
      </c>
      <c r="AD17" s="188">
        <v>6</v>
      </c>
      <c r="AE17" s="188">
        <v>6</v>
      </c>
      <c r="AF17" s="188">
        <v>3</v>
      </c>
      <c r="AG17" s="189">
        <f t="shared" si="0"/>
        <v>78</v>
      </c>
      <c r="AH17" s="190">
        <v>30</v>
      </c>
      <c r="AI17" s="190">
        <v>20</v>
      </c>
      <c r="AJ17" s="190">
        <v>20</v>
      </c>
      <c r="AK17" s="190">
        <v>25</v>
      </c>
      <c r="AL17" s="190">
        <v>0</v>
      </c>
      <c r="AM17" s="188">
        <f t="shared" si="1"/>
        <v>95</v>
      </c>
      <c r="AN17" s="188">
        <f t="shared" si="2"/>
        <v>55.36</v>
      </c>
      <c r="AO17" s="206" t="s">
        <v>319</v>
      </c>
      <c r="AQ17" s="177"/>
    </row>
    <row r="18" spans="1:43" ht="15.75">
      <c r="A18" s="55">
        <v>12</v>
      </c>
      <c r="B18" s="17" t="s">
        <v>0</v>
      </c>
      <c r="C18" s="20">
        <v>8</v>
      </c>
      <c r="D18" s="1" t="s">
        <v>134</v>
      </c>
      <c r="E18" s="1" t="s">
        <v>135</v>
      </c>
      <c r="F18" s="1" t="s">
        <v>25</v>
      </c>
      <c r="G18" s="95" t="s">
        <v>303</v>
      </c>
      <c r="H18" s="191">
        <v>14</v>
      </c>
      <c r="I18" s="191">
        <v>12</v>
      </c>
      <c r="J18" s="191">
        <v>8</v>
      </c>
      <c r="K18" s="191">
        <v>2</v>
      </c>
      <c r="L18" s="191">
        <v>2</v>
      </c>
      <c r="M18" s="192">
        <v>3</v>
      </c>
      <c r="N18" s="192">
        <v>0</v>
      </c>
      <c r="O18" s="192">
        <v>3</v>
      </c>
      <c r="P18" s="192">
        <v>0</v>
      </c>
      <c r="Q18" s="192">
        <v>0</v>
      </c>
      <c r="R18" s="192">
        <v>0</v>
      </c>
      <c r="S18" s="192">
        <v>3</v>
      </c>
      <c r="T18" s="192">
        <v>3</v>
      </c>
      <c r="U18" s="192">
        <v>3</v>
      </c>
      <c r="V18" s="192">
        <v>0</v>
      </c>
      <c r="W18" s="192">
        <v>0</v>
      </c>
      <c r="X18" s="192">
        <v>0</v>
      </c>
      <c r="Y18" s="192">
        <v>3</v>
      </c>
      <c r="Z18" s="192">
        <v>3</v>
      </c>
      <c r="AA18" s="192">
        <v>3</v>
      </c>
      <c r="AB18" s="192">
        <v>3</v>
      </c>
      <c r="AC18" s="192">
        <v>0</v>
      </c>
      <c r="AD18" s="192">
        <v>3</v>
      </c>
      <c r="AE18" s="192">
        <v>0</v>
      </c>
      <c r="AF18" s="192">
        <v>3</v>
      </c>
      <c r="AG18" s="193">
        <f t="shared" si="0"/>
        <v>71</v>
      </c>
      <c r="AH18" s="194">
        <v>25</v>
      </c>
      <c r="AI18" s="194">
        <v>20</v>
      </c>
      <c r="AJ18" s="194">
        <v>20</v>
      </c>
      <c r="AK18" s="194">
        <v>30</v>
      </c>
      <c r="AL18" s="194">
        <v>5</v>
      </c>
      <c r="AM18" s="191">
        <f t="shared" si="1"/>
        <v>100</v>
      </c>
      <c r="AN18" s="192">
        <f t="shared" si="2"/>
        <v>54.72</v>
      </c>
      <c r="AO18" s="206" t="s">
        <v>319</v>
      </c>
      <c r="AQ18" s="178"/>
    </row>
    <row r="19" spans="1:44" ht="15.75">
      <c r="A19" s="55">
        <v>13</v>
      </c>
      <c r="B19" s="17" t="s">
        <v>0</v>
      </c>
      <c r="C19" s="20">
        <v>8</v>
      </c>
      <c r="D19" s="2" t="s">
        <v>144</v>
      </c>
      <c r="E19" s="2" t="s">
        <v>40</v>
      </c>
      <c r="F19" s="2" t="s">
        <v>1</v>
      </c>
      <c r="G19" s="95" t="s">
        <v>70</v>
      </c>
      <c r="H19" s="191">
        <v>20</v>
      </c>
      <c r="I19" s="191">
        <v>17</v>
      </c>
      <c r="J19" s="191">
        <v>6</v>
      </c>
      <c r="K19" s="191">
        <v>6</v>
      </c>
      <c r="L19" s="191">
        <v>6</v>
      </c>
      <c r="M19" s="192">
        <v>3</v>
      </c>
      <c r="N19" s="192">
        <v>0</v>
      </c>
      <c r="O19" s="192">
        <v>0</v>
      </c>
      <c r="P19" s="192">
        <v>0</v>
      </c>
      <c r="Q19" s="192">
        <v>3</v>
      </c>
      <c r="R19" s="192">
        <v>3</v>
      </c>
      <c r="S19" s="192">
        <v>3</v>
      </c>
      <c r="T19" s="192">
        <v>3</v>
      </c>
      <c r="U19" s="192">
        <v>3</v>
      </c>
      <c r="V19" s="192">
        <v>0</v>
      </c>
      <c r="W19" s="192">
        <v>0</v>
      </c>
      <c r="X19" s="192">
        <v>0</v>
      </c>
      <c r="Y19" s="192">
        <v>3</v>
      </c>
      <c r="Z19" s="192">
        <v>0</v>
      </c>
      <c r="AA19" s="192">
        <v>0</v>
      </c>
      <c r="AB19" s="192">
        <v>0</v>
      </c>
      <c r="AC19" s="192">
        <v>0</v>
      </c>
      <c r="AD19" s="192">
        <v>6</v>
      </c>
      <c r="AE19" s="192">
        <v>3</v>
      </c>
      <c r="AF19" s="192">
        <v>3</v>
      </c>
      <c r="AG19" s="193">
        <f t="shared" si="0"/>
        <v>88</v>
      </c>
      <c r="AH19" s="194">
        <v>20</v>
      </c>
      <c r="AI19" s="194">
        <v>5</v>
      </c>
      <c r="AJ19" s="194">
        <v>20</v>
      </c>
      <c r="AK19" s="194">
        <v>20</v>
      </c>
      <c r="AL19" s="194">
        <v>15</v>
      </c>
      <c r="AM19" s="191">
        <f t="shared" si="1"/>
        <v>80</v>
      </c>
      <c r="AN19" s="192">
        <f t="shared" si="2"/>
        <v>53.76</v>
      </c>
      <c r="AO19" s="206" t="s">
        <v>319</v>
      </c>
      <c r="AQ19" s="179"/>
      <c r="AR19" s="46"/>
    </row>
    <row r="20" spans="1:41" ht="15.75">
      <c r="A20" s="55">
        <v>14</v>
      </c>
      <c r="B20" s="17" t="s">
        <v>0</v>
      </c>
      <c r="C20" s="20">
        <v>7</v>
      </c>
      <c r="D20" s="1" t="s">
        <v>83</v>
      </c>
      <c r="E20" s="1" t="s">
        <v>48</v>
      </c>
      <c r="F20" s="1" t="s">
        <v>11</v>
      </c>
      <c r="G20" s="95" t="s">
        <v>84</v>
      </c>
      <c r="H20" s="191">
        <v>2</v>
      </c>
      <c r="I20" s="191">
        <v>12</v>
      </c>
      <c r="J20" s="191">
        <v>12</v>
      </c>
      <c r="K20" s="191">
        <v>2</v>
      </c>
      <c r="L20" s="191">
        <v>4</v>
      </c>
      <c r="M20" s="192">
        <v>0</v>
      </c>
      <c r="N20" s="192">
        <v>0</v>
      </c>
      <c r="O20" s="192">
        <v>0</v>
      </c>
      <c r="P20" s="192">
        <v>0</v>
      </c>
      <c r="Q20" s="192">
        <v>0</v>
      </c>
      <c r="R20" s="192">
        <v>0</v>
      </c>
      <c r="S20" s="192">
        <v>3</v>
      </c>
      <c r="T20" s="192">
        <v>3</v>
      </c>
      <c r="U20" s="192">
        <v>3</v>
      </c>
      <c r="V20" s="192">
        <v>0</v>
      </c>
      <c r="W20" s="192">
        <v>3</v>
      </c>
      <c r="X20" s="192">
        <v>0</v>
      </c>
      <c r="Y20" s="192">
        <v>3</v>
      </c>
      <c r="Z20" s="192">
        <v>0</v>
      </c>
      <c r="AA20" s="192">
        <v>0</v>
      </c>
      <c r="AB20" s="192">
        <v>6</v>
      </c>
      <c r="AC20" s="192">
        <v>0</v>
      </c>
      <c r="AD20" s="192">
        <v>6</v>
      </c>
      <c r="AE20" s="192">
        <v>6</v>
      </c>
      <c r="AF20" s="192">
        <v>6</v>
      </c>
      <c r="AG20" s="193">
        <f t="shared" si="0"/>
        <v>71</v>
      </c>
      <c r="AH20" s="194">
        <v>30</v>
      </c>
      <c r="AI20" s="194">
        <v>17</v>
      </c>
      <c r="AJ20" s="194">
        <v>20</v>
      </c>
      <c r="AK20" s="194">
        <v>25</v>
      </c>
      <c r="AL20" s="194">
        <v>5</v>
      </c>
      <c r="AM20" s="191">
        <f t="shared" si="1"/>
        <v>97</v>
      </c>
      <c r="AN20" s="192">
        <f t="shared" si="2"/>
        <v>53.76</v>
      </c>
      <c r="AO20" s="206" t="s">
        <v>319</v>
      </c>
    </row>
    <row r="21" spans="1:44" ht="15.75">
      <c r="A21" s="55">
        <v>15</v>
      </c>
      <c r="B21" s="17" t="s">
        <v>0</v>
      </c>
      <c r="C21" s="20">
        <v>7</v>
      </c>
      <c r="D21" s="1" t="s">
        <v>110</v>
      </c>
      <c r="E21" s="1" t="s">
        <v>44</v>
      </c>
      <c r="F21" s="1" t="s">
        <v>42</v>
      </c>
      <c r="G21" s="95" t="s">
        <v>102</v>
      </c>
      <c r="H21" s="191">
        <v>20</v>
      </c>
      <c r="I21" s="191">
        <v>23</v>
      </c>
      <c r="J21" s="191">
        <v>4</v>
      </c>
      <c r="K21" s="191">
        <v>2</v>
      </c>
      <c r="L21" s="191">
        <v>4</v>
      </c>
      <c r="M21" s="192">
        <v>3</v>
      </c>
      <c r="N21" s="192">
        <v>0</v>
      </c>
      <c r="O21" s="192">
        <v>0</v>
      </c>
      <c r="P21" s="192">
        <v>3</v>
      </c>
      <c r="Q21" s="192">
        <v>0</v>
      </c>
      <c r="R21" s="192">
        <v>3</v>
      </c>
      <c r="S21" s="192">
        <v>3</v>
      </c>
      <c r="T21" s="192">
        <v>0</v>
      </c>
      <c r="U21" s="192">
        <v>3</v>
      </c>
      <c r="V21" s="192">
        <v>0</v>
      </c>
      <c r="W21" s="192">
        <v>3</v>
      </c>
      <c r="X21" s="192">
        <v>3</v>
      </c>
      <c r="Y21" s="192">
        <v>0</v>
      </c>
      <c r="Z21" s="192">
        <v>0</v>
      </c>
      <c r="AA21" s="192">
        <v>0</v>
      </c>
      <c r="AB21" s="192">
        <v>6</v>
      </c>
      <c r="AC21" s="192">
        <v>0</v>
      </c>
      <c r="AD21" s="192">
        <v>6</v>
      </c>
      <c r="AE21" s="192">
        <v>6</v>
      </c>
      <c r="AF21" s="192">
        <v>6</v>
      </c>
      <c r="AG21" s="193">
        <f t="shared" si="0"/>
        <v>98</v>
      </c>
      <c r="AH21" s="194">
        <v>10</v>
      </c>
      <c r="AI21" s="194">
        <v>5</v>
      </c>
      <c r="AJ21" s="194">
        <v>20</v>
      </c>
      <c r="AK21" s="194">
        <v>0</v>
      </c>
      <c r="AL21" s="194">
        <v>30</v>
      </c>
      <c r="AM21" s="191">
        <f t="shared" si="1"/>
        <v>65</v>
      </c>
      <c r="AN21" s="192">
        <f t="shared" si="2"/>
        <v>52.160000000000004</v>
      </c>
      <c r="AO21" s="206" t="s">
        <v>319</v>
      </c>
      <c r="AR21" s="36"/>
    </row>
    <row r="22" spans="1:41" ht="15.75">
      <c r="A22" s="55">
        <v>16</v>
      </c>
      <c r="B22" s="17" t="s">
        <v>0</v>
      </c>
      <c r="C22" s="20">
        <v>8</v>
      </c>
      <c r="D22" s="1" t="s">
        <v>127</v>
      </c>
      <c r="E22" s="1" t="s">
        <v>15</v>
      </c>
      <c r="F22" s="1" t="s">
        <v>8</v>
      </c>
      <c r="G22" s="95" t="s">
        <v>39</v>
      </c>
      <c r="H22" s="191">
        <v>14</v>
      </c>
      <c r="I22" s="191">
        <v>23</v>
      </c>
      <c r="J22" s="191">
        <v>10</v>
      </c>
      <c r="K22" s="191">
        <v>2</v>
      </c>
      <c r="L22" s="191">
        <v>6</v>
      </c>
      <c r="M22" s="192">
        <v>3</v>
      </c>
      <c r="N22" s="192">
        <v>3</v>
      </c>
      <c r="O22" s="192">
        <v>0</v>
      </c>
      <c r="P22" s="192">
        <v>0</v>
      </c>
      <c r="Q22" s="192">
        <v>3</v>
      </c>
      <c r="R22" s="192">
        <v>3</v>
      </c>
      <c r="S22" s="192">
        <v>3</v>
      </c>
      <c r="T22" s="192">
        <v>3</v>
      </c>
      <c r="U22" s="192">
        <v>0</v>
      </c>
      <c r="V22" s="192">
        <v>3</v>
      </c>
      <c r="W22" s="192">
        <v>0</v>
      </c>
      <c r="X22" s="192">
        <v>3</v>
      </c>
      <c r="Y22" s="192">
        <v>0</v>
      </c>
      <c r="Z22" s="192">
        <v>0</v>
      </c>
      <c r="AA22" s="192">
        <v>0</v>
      </c>
      <c r="AB22" s="192">
        <v>6</v>
      </c>
      <c r="AC22" s="192">
        <v>0</v>
      </c>
      <c r="AD22" s="192">
        <v>6</v>
      </c>
      <c r="AE22" s="192">
        <v>3</v>
      </c>
      <c r="AF22" s="192">
        <v>6</v>
      </c>
      <c r="AG22" s="193">
        <f t="shared" si="0"/>
        <v>100</v>
      </c>
      <c r="AH22" s="194">
        <v>30</v>
      </c>
      <c r="AI22" s="194">
        <v>10</v>
      </c>
      <c r="AJ22" s="194">
        <v>20</v>
      </c>
      <c r="AK22" s="194">
        <v>0</v>
      </c>
      <c r="AL22" s="194">
        <v>0</v>
      </c>
      <c r="AM22" s="191">
        <f t="shared" si="1"/>
        <v>60</v>
      </c>
      <c r="AN22" s="192">
        <f t="shared" si="2"/>
        <v>51.2</v>
      </c>
      <c r="AO22" s="206" t="s">
        <v>319</v>
      </c>
    </row>
    <row r="23" spans="1:43" s="173" customFormat="1" ht="15.75">
      <c r="A23" s="55">
        <v>17</v>
      </c>
      <c r="B23" s="33" t="s">
        <v>0</v>
      </c>
      <c r="C23" s="81">
        <v>8</v>
      </c>
      <c r="D23" s="57" t="s">
        <v>137</v>
      </c>
      <c r="E23" s="57" t="s">
        <v>3</v>
      </c>
      <c r="F23" s="57" t="s">
        <v>23</v>
      </c>
      <c r="G23" s="91" t="s">
        <v>303</v>
      </c>
      <c r="H23" s="188">
        <v>10</v>
      </c>
      <c r="I23" s="188">
        <v>10</v>
      </c>
      <c r="J23" s="188">
        <v>4</v>
      </c>
      <c r="K23" s="188">
        <v>6</v>
      </c>
      <c r="L23" s="188">
        <v>4</v>
      </c>
      <c r="M23" s="188">
        <v>0</v>
      </c>
      <c r="N23" s="188">
        <v>3</v>
      </c>
      <c r="O23" s="188">
        <v>0</v>
      </c>
      <c r="P23" s="188">
        <v>0</v>
      </c>
      <c r="Q23" s="188">
        <v>0</v>
      </c>
      <c r="R23" s="188">
        <v>3</v>
      </c>
      <c r="S23" s="188">
        <v>3</v>
      </c>
      <c r="T23" s="188">
        <v>3</v>
      </c>
      <c r="U23" s="188">
        <v>3</v>
      </c>
      <c r="V23" s="188">
        <v>0</v>
      </c>
      <c r="W23" s="188">
        <v>0</v>
      </c>
      <c r="X23" s="188">
        <v>3</v>
      </c>
      <c r="Y23" s="188">
        <v>3</v>
      </c>
      <c r="Z23" s="188">
        <v>0</v>
      </c>
      <c r="AA23" s="188">
        <v>3</v>
      </c>
      <c r="AB23" s="188">
        <v>0</v>
      </c>
      <c r="AC23" s="188">
        <v>0</v>
      </c>
      <c r="AD23" s="188">
        <v>0</v>
      </c>
      <c r="AE23" s="188">
        <v>6</v>
      </c>
      <c r="AF23" s="188">
        <v>0</v>
      </c>
      <c r="AG23" s="189">
        <f t="shared" si="0"/>
        <v>64</v>
      </c>
      <c r="AH23" s="190">
        <v>15</v>
      </c>
      <c r="AI23" s="190">
        <v>20</v>
      </c>
      <c r="AJ23" s="190">
        <v>20</v>
      </c>
      <c r="AK23" s="190">
        <v>10</v>
      </c>
      <c r="AL23" s="190">
        <v>30</v>
      </c>
      <c r="AM23" s="188">
        <f t="shared" si="1"/>
        <v>95</v>
      </c>
      <c r="AN23" s="188">
        <f t="shared" si="2"/>
        <v>50.88</v>
      </c>
      <c r="AO23" s="206" t="s">
        <v>319</v>
      </c>
      <c r="AQ23" s="181"/>
    </row>
    <row r="24" spans="1:44" ht="15.75">
      <c r="A24" s="55">
        <v>18</v>
      </c>
      <c r="B24" s="17" t="s">
        <v>0</v>
      </c>
      <c r="C24" s="21">
        <v>8</v>
      </c>
      <c r="D24" s="19" t="s">
        <v>279</v>
      </c>
      <c r="E24" s="19" t="s">
        <v>280</v>
      </c>
      <c r="F24" s="19" t="s">
        <v>89</v>
      </c>
      <c r="G24" s="95" t="s">
        <v>75</v>
      </c>
      <c r="H24" s="191">
        <v>16</v>
      </c>
      <c r="I24" s="191">
        <v>18</v>
      </c>
      <c r="J24" s="191">
        <v>8</v>
      </c>
      <c r="K24" s="191">
        <v>8</v>
      </c>
      <c r="L24" s="191">
        <v>2</v>
      </c>
      <c r="M24" s="192">
        <v>0</v>
      </c>
      <c r="N24" s="192">
        <v>0</v>
      </c>
      <c r="O24" s="192">
        <v>3</v>
      </c>
      <c r="P24" s="192">
        <v>3</v>
      </c>
      <c r="Q24" s="192">
        <v>0</v>
      </c>
      <c r="R24" s="192">
        <v>3</v>
      </c>
      <c r="S24" s="192">
        <v>3</v>
      </c>
      <c r="T24" s="192">
        <v>3</v>
      </c>
      <c r="U24" s="192">
        <v>3</v>
      </c>
      <c r="V24" s="192">
        <v>3</v>
      </c>
      <c r="W24" s="192">
        <v>3</v>
      </c>
      <c r="X24" s="192">
        <v>0</v>
      </c>
      <c r="Y24" s="192">
        <v>3</v>
      </c>
      <c r="Z24" s="192">
        <v>3</v>
      </c>
      <c r="AA24" s="192">
        <v>0</v>
      </c>
      <c r="AB24" s="192">
        <v>6</v>
      </c>
      <c r="AC24" s="192">
        <v>0</v>
      </c>
      <c r="AD24" s="192">
        <v>6</v>
      </c>
      <c r="AE24" s="192">
        <v>6</v>
      </c>
      <c r="AF24" s="192">
        <v>6</v>
      </c>
      <c r="AG24" s="193">
        <f t="shared" si="0"/>
        <v>106</v>
      </c>
      <c r="AH24" s="194">
        <v>10</v>
      </c>
      <c r="AI24" s="194">
        <v>22</v>
      </c>
      <c r="AJ24" s="194">
        <v>20</v>
      </c>
      <c r="AK24" s="194">
        <v>0</v>
      </c>
      <c r="AL24" s="194">
        <v>0</v>
      </c>
      <c r="AM24" s="191">
        <f t="shared" si="1"/>
        <v>52</v>
      </c>
      <c r="AN24" s="192">
        <f t="shared" si="2"/>
        <v>50.56</v>
      </c>
      <c r="AO24" s="206" t="s">
        <v>319</v>
      </c>
      <c r="AR24" s="36"/>
    </row>
    <row r="25" spans="1:43" ht="15.75">
      <c r="A25" s="55">
        <v>19</v>
      </c>
      <c r="B25" s="17" t="s">
        <v>0</v>
      </c>
      <c r="C25" s="20">
        <v>7</v>
      </c>
      <c r="D25" s="1" t="s">
        <v>86</v>
      </c>
      <c r="E25" s="1" t="s">
        <v>28</v>
      </c>
      <c r="F25" s="1" t="s">
        <v>42</v>
      </c>
      <c r="G25" s="95" t="s">
        <v>84</v>
      </c>
      <c r="H25" s="191">
        <v>14</v>
      </c>
      <c r="I25" s="191">
        <v>18</v>
      </c>
      <c r="J25" s="191">
        <v>8</v>
      </c>
      <c r="K25" s="191">
        <v>8</v>
      </c>
      <c r="L25" s="191">
        <v>6</v>
      </c>
      <c r="M25" s="192">
        <v>3</v>
      </c>
      <c r="N25" s="192">
        <v>0</v>
      </c>
      <c r="O25" s="192">
        <v>3</v>
      </c>
      <c r="P25" s="192">
        <v>3</v>
      </c>
      <c r="Q25" s="192">
        <v>3</v>
      </c>
      <c r="R25" s="192">
        <v>3</v>
      </c>
      <c r="S25" s="192">
        <v>3</v>
      </c>
      <c r="T25" s="192">
        <v>3</v>
      </c>
      <c r="U25" s="192">
        <v>3</v>
      </c>
      <c r="V25" s="192">
        <v>3</v>
      </c>
      <c r="W25" s="192">
        <v>3</v>
      </c>
      <c r="X25" s="192">
        <v>3</v>
      </c>
      <c r="Y25" s="192">
        <v>3</v>
      </c>
      <c r="Z25" s="192">
        <v>3</v>
      </c>
      <c r="AA25" s="192">
        <v>0</v>
      </c>
      <c r="AB25" s="192">
        <v>6</v>
      </c>
      <c r="AC25" s="192">
        <v>0</v>
      </c>
      <c r="AD25" s="192">
        <v>0</v>
      </c>
      <c r="AE25" s="192">
        <v>0</v>
      </c>
      <c r="AF25" s="192">
        <v>6</v>
      </c>
      <c r="AG25" s="193">
        <f t="shared" si="0"/>
        <v>105</v>
      </c>
      <c r="AH25" s="194">
        <v>30</v>
      </c>
      <c r="AI25" s="194">
        <v>22</v>
      </c>
      <c r="AJ25" s="194">
        <v>0</v>
      </c>
      <c r="AK25" s="194">
        <v>0</v>
      </c>
      <c r="AL25" s="194">
        <v>0</v>
      </c>
      <c r="AM25" s="191">
        <f t="shared" si="1"/>
        <v>52</v>
      </c>
      <c r="AN25" s="192">
        <f t="shared" si="2"/>
        <v>50.24</v>
      </c>
      <c r="AO25" s="206" t="s">
        <v>319</v>
      </c>
      <c r="AQ25" s="178"/>
    </row>
    <row r="26" spans="1:43" ht="15.75">
      <c r="A26" s="55">
        <v>20</v>
      </c>
      <c r="B26" s="17" t="s">
        <v>0</v>
      </c>
      <c r="C26" s="20">
        <v>8</v>
      </c>
      <c r="D26" s="1" t="s">
        <v>132</v>
      </c>
      <c r="E26" s="1" t="s">
        <v>133</v>
      </c>
      <c r="F26" s="1" t="s">
        <v>8</v>
      </c>
      <c r="G26" s="95" t="s">
        <v>303</v>
      </c>
      <c r="H26" s="191">
        <v>12</v>
      </c>
      <c r="I26" s="191">
        <v>12</v>
      </c>
      <c r="J26" s="191">
        <v>4</v>
      </c>
      <c r="K26" s="191">
        <v>0</v>
      </c>
      <c r="L26" s="191">
        <v>2</v>
      </c>
      <c r="M26" s="192">
        <v>3</v>
      </c>
      <c r="N26" s="192">
        <v>0</v>
      </c>
      <c r="O26" s="192">
        <v>0</v>
      </c>
      <c r="P26" s="192">
        <v>3</v>
      </c>
      <c r="Q26" s="192">
        <v>0</v>
      </c>
      <c r="R26" s="192">
        <v>3</v>
      </c>
      <c r="S26" s="192">
        <v>3</v>
      </c>
      <c r="T26" s="192">
        <v>3</v>
      </c>
      <c r="U26" s="192">
        <v>3</v>
      </c>
      <c r="V26" s="192">
        <v>0</v>
      </c>
      <c r="W26" s="192">
        <v>3</v>
      </c>
      <c r="X26" s="192">
        <v>0</v>
      </c>
      <c r="Y26" s="192">
        <v>3</v>
      </c>
      <c r="Z26" s="192">
        <v>3</v>
      </c>
      <c r="AA26" s="192">
        <v>3</v>
      </c>
      <c r="AB26" s="192">
        <v>3</v>
      </c>
      <c r="AC26" s="192">
        <v>0</v>
      </c>
      <c r="AD26" s="192">
        <v>3</v>
      </c>
      <c r="AE26" s="192">
        <v>0</v>
      </c>
      <c r="AF26" s="192">
        <v>3</v>
      </c>
      <c r="AG26" s="193">
        <f t="shared" si="0"/>
        <v>69</v>
      </c>
      <c r="AH26" s="194">
        <v>20</v>
      </c>
      <c r="AI26" s="194">
        <v>20</v>
      </c>
      <c r="AJ26" s="194">
        <v>20</v>
      </c>
      <c r="AK26" s="194">
        <v>15</v>
      </c>
      <c r="AL26" s="194">
        <v>10</v>
      </c>
      <c r="AM26" s="191">
        <f t="shared" si="1"/>
        <v>85</v>
      </c>
      <c r="AN26" s="192">
        <f t="shared" si="2"/>
        <v>49.28</v>
      </c>
      <c r="AO26" s="204" t="s">
        <v>320</v>
      </c>
      <c r="AQ26" s="178"/>
    </row>
    <row r="27" spans="1:43" ht="15.75">
      <c r="A27" s="55">
        <v>21</v>
      </c>
      <c r="B27" s="17" t="s">
        <v>0</v>
      </c>
      <c r="C27" s="20">
        <v>8</v>
      </c>
      <c r="D27" s="1" t="s">
        <v>143</v>
      </c>
      <c r="E27" s="1" t="s">
        <v>19</v>
      </c>
      <c r="F27" s="1" t="s">
        <v>34</v>
      </c>
      <c r="G27" s="95" t="s">
        <v>70</v>
      </c>
      <c r="H27" s="191">
        <v>14</v>
      </c>
      <c r="I27" s="191">
        <v>0</v>
      </c>
      <c r="J27" s="191">
        <v>8</v>
      </c>
      <c r="K27" s="191">
        <v>2</v>
      </c>
      <c r="L27" s="191">
        <v>2</v>
      </c>
      <c r="M27" s="192">
        <v>3</v>
      </c>
      <c r="N27" s="192">
        <v>0</v>
      </c>
      <c r="O27" s="192">
        <v>0</v>
      </c>
      <c r="P27" s="192">
        <v>3</v>
      </c>
      <c r="Q27" s="192">
        <v>3</v>
      </c>
      <c r="R27" s="192">
        <v>3</v>
      </c>
      <c r="S27" s="192">
        <v>3</v>
      </c>
      <c r="T27" s="192">
        <v>0</v>
      </c>
      <c r="U27" s="192">
        <v>3</v>
      </c>
      <c r="V27" s="192">
        <v>0</v>
      </c>
      <c r="W27" s="192">
        <v>0</v>
      </c>
      <c r="X27" s="192">
        <v>3</v>
      </c>
      <c r="Y27" s="192">
        <v>3</v>
      </c>
      <c r="Z27" s="192">
        <v>0</v>
      </c>
      <c r="AA27" s="192">
        <v>0</v>
      </c>
      <c r="AB27" s="192">
        <v>3</v>
      </c>
      <c r="AC27" s="192">
        <v>3</v>
      </c>
      <c r="AD27" s="192">
        <v>6</v>
      </c>
      <c r="AE27" s="192">
        <v>3</v>
      </c>
      <c r="AF27" s="192">
        <v>3</v>
      </c>
      <c r="AG27" s="193">
        <f t="shared" si="0"/>
        <v>68</v>
      </c>
      <c r="AH27" s="194">
        <v>20</v>
      </c>
      <c r="AI27" s="194">
        <v>10</v>
      </c>
      <c r="AJ27" s="194">
        <v>20</v>
      </c>
      <c r="AK27" s="194">
        <v>25</v>
      </c>
      <c r="AL27" s="194">
        <v>10</v>
      </c>
      <c r="AM27" s="191">
        <f t="shared" si="1"/>
        <v>85</v>
      </c>
      <c r="AN27" s="192">
        <f t="shared" si="2"/>
        <v>48.96</v>
      </c>
      <c r="AO27" s="204" t="s">
        <v>320</v>
      </c>
      <c r="AQ27" s="178"/>
    </row>
    <row r="28" spans="1:43" ht="15.75">
      <c r="A28" s="55">
        <v>22</v>
      </c>
      <c r="B28" s="17" t="s">
        <v>0</v>
      </c>
      <c r="C28" s="20">
        <v>8</v>
      </c>
      <c r="D28" s="1" t="s">
        <v>154</v>
      </c>
      <c r="E28" s="1" t="s">
        <v>58</v>
      </c>
      <c r="F28" s="1" t="s">
        <v>35</v>
      </c>
      <c r="G28" s="95" t="s">
        <v>153</v>
      </c>
      <c r="H28" s="191">
        <v>16</v>
      </c>
      <c r="I28" s="191">
        <v>18</v>
      </c>
      <c r="J28" s="191">
        <v>4</v>
      </c>
      <c r="K28" s="191">
        <v>6</v>
      </c>
      <c r="L28" s="191">
        <v>2</v>
      </c>
      <c r="M28" s="192">
        <v>3</v>
      </c>
      <c r="N28" s="192">
        <v>0</v>
      </c>
      <c r="O28" s="192">
        <v>3</v>
      </c>
      <c r="P28" s="192">
        <v>3</v>
      </c>
      <c r="Q28" s="192">
        <v>0</v>
      </c>
      <c r="R28" s="192">
        <v>3</v>
      </c>
      <c r="S28" s="192">
        <v>3</v>
      </c>
      <c r="T28" s="192">
        <v>3</v>
      </c>
      <c r="U28" s="192">
        <v>3</v>
      </c>
      <c r="V28" s="192">
        <v>0</v>
      </c>
      <c r="W28" s="192">
        <v>3</v>
      </c>
      <c r="X28" s="192">
        <v>0</v>
      </c>
      <c r="Y28" s="192">
        <v>3</v>
      </c>
      <c r="Z28" s="192">
        <v>0</v>
      </c>
      <c r="AA28" s="192">
        <v>0</v>
      </c>
      <c r="AB28" s="192">
        <v>6</v>
      </c>
      <c r="AC28" s="192">
        <v>0</v>
      </c>
      <c r="AD28" s="192">
        <v>6</v>
      </c>
      <c r="AE28" s="192">
        <v>3</v>
      </c>
      <c r="AF28" s="192">
        <v>6</v>
      </c>
      <c r="AG28" s="193">
        <f t="shared" si="0"/>
        <v>94</v>
      </c>
      <c r="AH28" s="194">
        <v>30</v>
      </c>
      <c r="AI28" s="194">
        <v>5</v>
      </c>
      <c r="AJ28" s="194">
        <v>20</v>
      </c>
      <c r="AK28" s="194">
        <v>0</v>
      </c>
      <c r="AL28" s="194">
        <v>0</v>
      </c>
      <c r="AM28" s="191">
        <f t="shared" si="1"/>
        <v>55</v>
      </c>
      <c r="AN28" s="192">
        <f t="shared" si="2"/>
        <v>47.68</v>
      </c>
      <c r="AO28" s="204" t="s">
        <v>320</v>
      </c>
      <c r="AQ28" s="178"/>
    </row>
    <row r="29" spans="1:44" s="173" customFormat="1" ht="15.75">
      <c r="A29" s="55">
        <v>23</v>
      </c>
      <c r="B29" s="17" t="s">
        <v>0</v>
      </c>
      <c r="C29" s="20">
        <v>8</v>
      </c>
      <c r="D29" s="1" t="s">
        <v>131</v>
      </c>
      <c r="E29" s="1" t="s">
        <v>10</v>
      </c>
      <c r="F29" s="1" t="s">
        <v>17</v>
      </c>
      <c r="G29" s="95" t="s">
        <v>303</v>
      </c>
      <c r="H29" s="191">
        <v>8</v>
      </c>
      <c r="I29" s="191">
        <v>11</v>
      </c>
      <c r="J29" s="191">
        <v>2</v>
      </c>
      <c r="K29" s="191">
        <v>2</v>
      </c>
      <c r="L29" s="191">
        <v>2</v>
      </c>
      <c r="M29" s="192">
        <v>3</v>
      </c>
      <c r="N29" s="192">
        <v>0</v>
      </c>
      <c r="O29" s="192">
        <v>3</v>
      </c>
      <c r="P29" s="192">
        <v>3</v>
      </c>
      <c r="Q29" s="192">
        <v>0</v>
      </c>
      <c r="R29" s="192">
        <v>3</v>
      </c>
      <c r="S29" s="192">
        <v>3</v>
      </c>
      <c r="T29" s="192">
        <v>3</v>
      </c>
      <c r="U29" s="192">
        <v>3</v>
      </c>
      <c r="V29" s="192">
        <v>0</v>
      </c>
      <c r="W29" s="192">
        <v>0</v>
      </c>
      <c r="X29" s="192">
        <v>0</v>
      </c>
      <c r="Y29" s="192">
        <v>3</v>
      </c>
      <c r="Z29" s="192">
        <v>3</v>
      </c>
      <c r="AA29" s="192">
        <v>3</v>
      </c>
      <c r="AB29" s="192">
        <v>3</v>
      </c>
      <c r="AC29" s="192">
        <v>3</v>
      </c>
      <c r="AD29" s="192">
        <v>3</v>
      </c>
      <c r="AE29" s="192">
        <v>0</v>
      </c>
      <c r="AF29" s="192">
        <v>6</v>
      </c>
      <c r="AG29" s="193">
        <f t="shared" si="0"/>
        <v>70</v>
      </c>
      <c r="AH29" s="194">
        <v>25</v>
      </c>
      <c r="AI29" s="194">
        <v>20</v>
      </c>
      <c r="AJ29" s="194">
        <v>20</v>
      </c>
      <c r="AK29" s="194">
        <v>0</v>
      </c>
      <c r="AL29" s="194">
        <v>10</v>
      </c>
      <c r="AM29" s="191">
        <f t="shared" si="1"/>
        <v>75</v>
      </c>
      <c r="AN29" s="192">
        <f t="shared" si="2"/>
        <v>46.4</v>
      </c>
      <c r="AO29" s="204" t="s">
        <v>320</v>
      </c>
      <c r="AQ29" s="178"/>
      <c r="AR29"/>
    </row>
    <row r="30" spans="1:43" ht="15.75">
      <c r="A30" s="55">
        <v>24</v>
      </c>
      <c r="B30" s="17" t="s">
        <v>0</v>
      </c>
      <c r="C30" s="20">
        <v>8</v>
      </c>
      <c r="D30" s="1" t="s">
        <v>140</v>
      </c>
      <c r="E30" s="1" t="s">
        <v>33</v>
      </c>
      <c r="F30" s="1" t="s">
        <v>13</v>
      </c>
      <c r="G30" s="95" t="s">
        <v>303</v>
      </c>
      <c r="H30" s="191">
        <v>12</v>
      </c>
      <c r="I30" s="191">
        <v>11</v>
      </c>
      <c r="J30" s="191">
        <v>4</v>
      </c>
      <c r="K30" s="191">
        <v>0</v>
      </c>
      <c r="L30" s="191">
        <v>0</v>
      </c>
      <c r="M30" s="192">
        <v>3</v>
      </c>
      <c r="N30" s="192">
        <v>0</v>
      </c>
      <c r="O30" s="192">
        <v>0</v>
      </c>
      <c r="P30" s="192">
        <v>3</v>
      </c>
      <c r="Q30" s="192">
        <v>0</v>
      </c>
      <c r="R30" s="192">
        <v>3</v>
      </c>
      <c r="S30" s="192">
        <v>3</v>
      </c>
      <c r="T30" s="192">
        <v>3</v>
      </c>
      <c r="U30" s="192">
        <v>0</v>
      </c>
      <c r="V30" s="192">
        <v>0</v>
      </c>
      <c r="W30" s="192">
        <v>0</v>
      </c>
      <c r="X30" s="192">
        <v>0</v>
      </c>
      <c r="Y30" s="192">
        <v>3</v>
      </c>
      <c r="Z30" s="192">
        <v>0</v>
      </c>
      <c r="AA30" s="192">
        <v>0</v>
      </c>
      <c r="AB30" s="192">
        <v>3</v>
      </c>
      <c r="AC30" s="192">
        <v>0</v>
      </c>
      <c r="AD30" s="192">
        <v>0</v>
      </c>
      <c r="AE30" s="192">
        <v>3</v>
      </c>
      <c r="AF30" s="192">
        <v>3</v>
      </c>
      <c r="AG30" s="193">
        <f t="shared" si="0"/>
        <v>54</v>
      </c>
      <c r="AH30" s="194">
        <v>20</v>
      </c>
      <c r="AI30" s="194">
        <v>20</v>
      </c>
      <c r="AJ30" s="194">
        <v>20</v>
      </c>
      <c r="AK30" s="194">
        <v>0</v>
      </c>
      <c r="AL30" s="194">
        <v>25</v>
      </c>
      <c r="AM30" s="191">
        <f t="shared" si="1"/>
        <v>85</v>
      </c>
      <c r="AN30" s="192">
        <f t="shared" si="2"/>
        <v>44.480000000000004</v>
      </c>
      <c r="AO30" s="204" t="s">
        <v>320</v>
      </c>
      <c r="AQ30" s="178"/>
    </row>
    <row r="31" spans="1:44" ht="15.75">
      <c r="A31" s="55">
        <v>25</v>
      </c>
      <c r="B31" s="17" t="s">
        <v>0</v>
      </c>
      <c r="C31" s="20">
        <v>8</v>
      </c>
      <c r="D31" s="1" t="s">
        <v>150</v>
      </c>
      <c r="E31" s="1" t="s">
        <v>40</v>
      </c>
      <c r="F31" s="1" t="s">
        <v>1</v>
      </c>
      <c r="G31" s="95" t="s">
        <v>149</v>
      </c>
      <c r="H31" s="191">
        <v>16</v>
      </c>
      <c r="I31" s="191">
        <v>16</v>
      </c>
      <c r="J31" s="191">
        <v>8</v>
      </c>
      <c r="K31" s="191">
        <v>8</v>
      </c>
      <c r="L31" s="191">
        <v>8</v>
      </c>
      <c r="M31" s="192">
        <v>3</v>
      </c>
      <c r="N31" s="192">
        <v>0</v>
      </c>
      <c r="O31" s="192">
        <v>0</v>
      </c>
      <c r="P31" s="192">
        <v>0</v>
      </c>
      <c r="Q31" s="192">
        <v>3</v>
      </c>
      <c r="R31" s="192">
        <v>3</v>
      </c>
      <c r="S31" s="192">
        <v>3</v>
      </c>
      <c r="T31" s="192">
        <v>3</v>
      </c>
      <c r="U31" s="192">
        <v>3</v>
      </c>
      <c r="V31" s="192">
        <v>3</v>
      </c>
      <c r="W31" s="192">
        <v>3</v>
      </c>
      <c r="X31" s="192">
        <v>0</v>
      </c>
      <c r="Y31" s="192">
        <v>0</v>
      </c>
      <c r="Z31" s="192">
        <v>0</v>
      </c>
      <c r="AA31" s="192">
        <v>0</v>
      </c>
      <c r="AB31" s="192">
        <v>3</v>
      </c>
      <c r="AC31" s="192">
        <v>3</v>
      </c>
      <c r="AD31" s="192">
        <v>6</v>
      </c>
      <c r="AE31" s="192">
        <v>6</v>
      </c>
      <c r="AF31" s="192">
        <v>6</v>
      </c>
      <c r="AG31" s="193">
        <f t="shared" si="0"/>
        <v>104</v>
      </c>
      <c r="AH31" s="194">
        <v>0</v>
      </c>
      <c r="AI31" s="194">
        <v>5</v>
      </c>
      <c r="AJ31" s="194">
        <v>20</v>
      </c>
      <c r="AK31" s="194">
        <v>0</v>
      </c>
      <c r="AL31" s="194">
        <v>0</v>
      </c>
      <c r="AM31" s="191">
        <f t="shared" si="1"/>
        <v>25</v>
      </c>
      <c r="AN31" s="192">
        <f t="shared" si="2"/>
        <v>41.28</v>
      </c>
      <c r="AO31" s="204" t="s">
        <v>320</v>
      </c>
      <c r="AR31" s="36"/>
    </row>
    <row r="32" spans="1:44" s="36" customFormat="1" ht="15.75">
      <c r="A32" s="55">
        <v>26</v>
      </c>
      <c r="B32" s="17" t="s">
        <v>0</v>
      </c>
      <c r="C32" s="20">
        <v>8</v>
      </c>
      <c r="D32" s="1" t="s">
        <v>123</v>
      </c>
      <c r="E32" s="1" t="s">
        <v>78</v>
      </c>
      <c r="F32" s="1" t="s">
        <v>38</v>
      </c>
      <c r="G32" s="95" t="s">
        <v>124</v>
      </c>
      <c r="H32" s="191">
        <v>16</v>
      </c>
      <c r="I32" s="191">
        <v>12</v>
      </c>
      <c r="J32" s="191">
        <v>8</v>
      </c>
      <c r="K32" s="191">
        <v>8</v>
      </c>
      <c r="L32" s="191">
        <v>4</v>
      </c>
      <c r="M32" s="192">
        <v>3</v>
      </c>
      <c r="N32" s="192">
        <v>0</v>
      </c>
      <c r="O32" s="192">
        <v>0</v>
      </c>
      <c r="P32" s="192">
        <v>3</v>
      </c>
      <c r="Q32" s="192">
        <v>0</v>
      </c>
      <c r="R32" s="192">
        <v>3</v>
      </c>
      <c r="S32" s="192">
        <v>3</v>
      </c>
      <c r="T32" s="192">
        <v>3</v>
      </c>
      <c r="U32" s="192">
        <v>3</v>
      </c>
      <c r="V32" s="192">
        <v>3</v>
      </c>
      <c r="W32" s="192">
        <v>3</v>
      </c>
      <c r="X32" s="192">
        <v>3</v>
      </c>
      <c r="Y32" s="192">
        <v>3</v>
      </c>
      <c r="Z32" s="192">
        <v>3</v>
      </c>
      <c r="AA32" s="192">
        <v>0</v>
      </c>
      <c r="AB32" s="192">
        <v>3</v>
      </c>
      <c r="AC32" s="192">
        <v>0</v>
      </c>
      <c r="AD32" s="192">
        <v>3</v>
      </c>
      <c r="AE32" s="192">
        <v>3</v>
      </c>
      <c r="AF32" s="192">
        <v>3</v>
      </c>
      <c r="AG32" s="193">
        <f t="shared" si="0"/>
        <v>93</v>
      </c>
      <c r="AH32" s="194">
        <v>15</v>
      </c>
      <c r="AI32" s="194">
        <v>5</v>
      </c>
      <c r="AJ32" s="194">
        <v>0</v>
      </c>
      <c r="AK32" s="194">
        <v>0</v>
      </c>
      <c r="AL32" s="194">
        <v>0</v>
      </c>
      <c r="AM32" s="191">
        <f t="shared" si="1"/>
        <v>20</v>
      </c>
      <c r="AN32" s="192">
        <f t="shared" si="2"/>
        <v>36.160000000000004</v>
      </c>
      <c r="AO32" s="204" t="s">
        <v>320</v>
      </c>
      <c r="AQ32" s="176"/>
      <c r="AR32"/>
    </row>
    <row r="33" spans="1:41" ht="15.75">
      <c r="A33" s="55">
        <v>27</v>
      </c>
      <c r="B33" s="17" t="s">
        <v>0</v>
      </c>
      <c r="C33" s="16">
        <v>7</v>
      </c>
      <c r="D33" s="5" t="s">
        <v>90</v>
      </c>
      <c r="E33" s="5" t="s">
        <v>60</v>
      </c>
      <c r="F33" s="5" t="s">
        <v>91</v>
      </c>
      <c r="G33" s="184" t="s">
        <v>70</v>
      </c>
      <c r="H33" s="191">
        <v>20</v>
      </c>
      <c r="I33" s="191">
        <v>0</v>
      </c>
      <c r="J33" s="191">
        <v>2</v>
      </c>
      <c r="K33" s="191">
        <v>2</v>
      </c>
      <c r="L33" s="191">
        <v>4</v>
      </c>
      <c r="M33" s="192">
        <v>3</v>
      </c>
      <c r="N33" s="192">
        <v>0</v>
      </c>
      <c r="O33" s="192">
        <v>0</v>
      </c>
      <c r="P33" s="192">
        <v>3</v>
      </c>
      <c r="Q33" s="192">
        <v>3</v>
      </c>
      <c r="R33" s="192">
        <v>3</v>
      </c>
      <c r="S33" s="192">
        <v>0</v>
      </c>
      <c r="T33" s="192">
        <v>3</v>
      </c>
      <c r="U33" s="192">
        <v>3</v>
      </c>
      <c r="V33" s="192">
        <v>3</v>
      </c>
      <c r="W33" s="192">
        <v>0</v>
      </c>
      <c r="X33" s="192">
        <v>0</v>
      </c>
      <c r="Y33" s="192">
        <v>3</v>
      </c>
      <c r="Z33" s="192">
        <v>0</v>
      </c>
      <c r="AA33" s="192">
        <v>0</v>
      </c>
      <c r="AB33" s="192">
        <v>6</v>
      </c>
      <c r="AC33" s="192">
        <v>0</v>
      </c>
      <c r="AD33" s="192">
        <v>6</v>
      </c>
      <c r="AE33" s="192">
        <v>6</v>
      </c>
      <c r="AF33" s="192">
        <v>0</v>
      </c>
      <c r="AG33" s="193">
        <f t="shared" si="0"/>
        <v>70</v>
      </c>
      <c r="AH33" s="194">
        <v>20</v>
      </c>
      <c r="AI33" s="194">
        <v>10</v>
      </c>
      <c r="AJ33" s="194">
        <v>10</v>
      </c>
      <c r="AK33" s="194">
        <v>0</v>
      </c>
      <c r="AL33" s="194">
        <v>0</v>
      </c>
      <c r="AM33" s="191">
        <f t="shared" si="1"/>
        <v>40</v>
      </c>
      <c r="AN33" s="192">
        <f t="shared" si="2"/>
        <v>35.2</v>
      </c>
      <c r="AO33" s="204" t="s">
        <v>320</v>
      </c>
    </row>
    <row r="34" spans="1:44" s="36" customFormat="1" ht="15.75">
      <c r="A34" s="55">
        <v>28</v>
      </c>
      <c r="B34" s="17" t="s">
        <v>0</v>
      </c>
      <c r="C34" s="16">
        <v>8</v>
      </c>
      <c r="D34" s="5" t="s">
        <v>155</v>
      </c>
      <c r="E34" s="5" t="s">
        <v>64</v>
      </c>
      <c r="F34" s="5" t="s">
        <v>34</v>
      </c>
      <c r="G34" s="184" t="s">
        <v>75</v>
      </c>
      <c r="H34" s="191">
        <v>8</v>
      </c>
      <c r="I34" s="191">
        <v>15</v>
      </c>
      <c r="J34" s="191">
        <v>12</v>
      </c>
      <c r="K34" s="191">
        <v>2</v>
      </c>
      <c r="L34" s="191">
        <v>0</v>
      </c>
      <c r="M34" s="192">
        <v>0</v>
      </c>
      <c r="N34" s="192">
        <v>3</v>
      </c>
      <c r="O34" s="192">
        <v>0</v>
      </c>
      <c r="P34" s="192">
        <v>0</v>
      </c>
      <c r="Q34" s="192">
        <v>0</v>
      </c>
      <c r="R34" s="192">
        <v>3</v>
      </c>
      <c r="S34" s="192">
        <v>3</v>
      </c>
      <c r="T34" s="192">
        <v>0</v>
      </c>
      <c r="U34" s="192">
        <v>3</v>
      </c>
      <c r="V34" s="192">
        <v>0</v>
      </c>
      <c r="W34" s="192">
        <v>0</v>
      </c>
      <c r="X34" s="192">
        <v>3</v>
      </c>
      <c r="Y34" s="192">
        <v>3</v>
      </c>
      <c r="Z34" s="192">
        <v>3</v>
      </c>
      <c r="AA34" s="192">
        <v>0</v>
      </c>
      <c r="AB34" s="192">
        <v>3</v>
      </c>
      <c r="AC34" s="192">
        <v>0</v>
      </c>
      <c r="AD34" s="192">
        <v>3</v>
      </c>
      <c r="AE34" s="192">
        <v>3</v>
      </c>
      <c r="AF34" s="192">
        <v>6</v>
      </c>
      <c r="AG34" s="193">
        <f t="shared" si="0"/>
        <v>73</v>
      </c>
      <c r="AH34" s="194">
        <v>5</v>
      </c>
      <c r="AI34" s="194">
        <v>2</v>
      </c>
      <c r="AJ34" s="194">
        <v>20</v>
      </c>
      <c r="AK34" s="194">
        <v>0</v>
      </c>
      <c r="AL34" s="194">
        <v>0</v>
      </c>
      <c r="AM34" s="191">
        <f t="shared" si="1"/>
        <v>27</v>
      </c>
      <c r="AN34" s="192">
        <f t="shared" si="2"/>
        <v>32</v>
      </c>
      <c r="AO34" s="204" t="s">
        <v>320</v>
      </c>
      <c r="AQ34" s="178"/>
      <c r="AR34" s="42"/>
    </row>
    <row r="35" spans="1:44" s="42" customFormat="1" ht="15.75">
      <c r="A35" s="55">
        <v>29</v>
      </c>
      <c r="B35" s="17" t="s">
        <v>0</v>
      </c>
      <c r="C35" s="16">
        <v>8</v>
      </c>
      <c r="D35" s="5" t="s">
        <v>117</v>
      </c>
      <c r="E35" s="5" t="s">
        <v>73</v>
      </c>
      <c r="F35" s="5" t="s">
        <v>103</v>
      </c>
      <c r="G35" s="184" t="s">
        <v>115</v>
      </c>
      <c r="H35" s="191">
        <v>10</v>
      </c>
      <c r="I35" s="191">
        <v>9</v>
      </c>
      <c r="J35" s="191">
        <v>8</v>
      </c>
      <c r="K35" s="191">
        <v>2</v>
      </c>
      <c r="L35" s="191">
        <v>2</v>
      </c>
      <c r="M35" s="192">
        <v>0</v>
      </c>
      <c r="N35" s="192">
        <v>0</v>
      </c>
      <c r="O35" s="192">
        <v>0</v>
      </c>
      <c r="P35" s="192">
        <v>3</v>
      </c>
      <c r="Q35" s="192">
        <v>3</v>
      </c>
      <c r="R35" s="192">
        <v>3</v>
      </c>
      <c r="S35" s="192">
        <v>3</v>
      </c>
      <c r="T35" s="192">
        <v>3</v>
      </c>
      <c r="U35" s="192">
        <v>3</v>
      </c>
      <c r="V35" s="192">
        <v>0</v>
      </c>
      <c r="W35" s="192">
        <v>0</v>
      </c>
      <c r="X35" s="192">
        <v>0</v>
      </c>
      <c r="Y35" s="192">
        <v>3</v>
      </c>
      <c r="Z35" s="192">
        <v>0</v>
      </c>
      <c r="AA35" s="192">
        <v>0</v>
      </c>
      <c r="AB35" s="192">
        <v>6</v>
      </c>
      <c r="AC35" s="192">
        <v>0</v>
      </c>
      <c r="AD35" s="192">
        <v>6</v>
      </c>
      <c r="AE35" s="192">
        <v>6</v>
      </c>
      <c r="AF35" s="192">
        <v>6</v>
      </c>
      <c r="AG35" s="193">
        <f t="shared" si="0"/>
        <v>76</v>
      </c>
      <c r="AH35" s="194">
        <v>15</v>
      </c>
      <c r="AI35" s="194">
        <v>2</v>
      </c>
      <c r="AJ35" s="194">
        <v>0</v>
      </c>
      <c r="AK35" s="194">
        <v>0</v>
      </c>
      <c r="AL35" s="194">
        <v>0</v>
      </c>
      <c r="AM35" s="191">
        <f t="shared" si="1"/>
        <v>17</v>
      </c>
      <c r="AN35" s="192">
        <f t="shared" si="2"/>
        <v>29.76</v>
      </c>
      <c r="AO35" s="204" t="s">
        <v>320</v>
      </c>
      <c r="AQ35" s="176"/>
      <c r="AR35"/>
    </row>
    <row r="36" spans="1:44" s="36" customFormat="1" ht="15.75">
      <c r="A36" s="55">
        <v>30</v>
      </c>
      <c r="B36" s="17" t="s">
        <v>0</v>
      </c>
      <c r="C36" s="16">
        <v>8</v>
      </c>
      <c r="D36" s="5" t="s">
        <v>88</v>
      </c>
      <c r="E36" s="5" t="s">
        <v>135</v>
      </c>
      <c r="F36" s="5" t="s">
        <v>20</v>
      </c>
      <c r="G36" s="184" t="s">
        <v>70</v>
      </c>
      <c r="H36" s="191">
        <v>8</v>
      </c>
      <c r="I36" s="191">
        <v>3</v>
      </c>
      <c r="J36" s="191">
        <v>2</v>
      </c>
      <c r="K36" s="191">
        <v>2</v>
      </c>
      <c r="L36" s="191">
        <v>4</v>
      </c>
      <c r="M36" s="192">
        <v>3</v>
      </c>
      <c r="N36" s="192">
        <v>0</v>
      </c>
      <c r="O36" s="192">
        <v>0</v>
      </c>
      <c r="P36" s="192">
        <v>3</v>
      </c>
      <c r="Q36" s="192">
        <v>0</v>
      </c>
      <c r="R36" s="192">
        <v>3</v>
      </c>
      <c r="S36" s="192">
        <v>0</v>
      </c>
      <c r="T36" s="192">
        <v>3</v>
      </c>
      <c r="U36" s="192">
        <v>3</v>
      </c>
      <c r="V36" s="192">
        <v>0</v>
      </c>
      <c r="W36" s="192">
        <v>0</v>
      </c>
      <c r="X36" s="192">
        <v>3</v>
      </c>
      <c r="Y36" s="192">
        <v>3</v>
      </c>
      <c r="Z36" s="192">
        <v>0</v>
      </c>
      <c r="AA36" s="192">
        <v>0</v>
      </c>
      <c r="AB36" s="192">
        <v>3</v>
      </c>
      <c r="AC36" s="192">
        <v>0</v>
      </c>
      <c r="AD36" s="192">
        <v>0</v>
      </c>
      <c r="AE36" s="192">
        <v>3</v>
      </c>
      <c r="AF36" s="192">
        <v>0</v>
      </c>
      <c r="AG36" s="193">
        <f t="shared" si="0"/>
        <v>46</v>
      </c>
      <c r="AH36" s="194">
        <v>20</v>
      </c>
      <c r="AI36" s="194">
        <v>5</v>
      </c>
      <c r="AJ36" s="194">
        <v>10</v>
      </c>
      <c r="AK36" s="194">
        <v>10</v>
      </c>
      <c r="AL36" s="194">
        <v>0</v>
      </c>
      <c r="AM36" s="191">
        <f t="shared" si="1"/>
        <v>45</v>
      </c>
      <c r="AN36" s="192">
        <f t="shared" si="2"/>
        <v>29.12</v>
      </c>
      <c r="AO36" s="204" t="s">
        <v>320</v>
      </c>
      <c r="AQ36" s="176"/>
      <c r="AR36"/>
    </row>
    <row r="37" spans="1:43" s="36" customFormat="1" ht="15.75">
      <c r="A37" s="55">
        <v>31</v>
      </c>
      <c r="B37" s="17" t="s">
        <v>0</v>
      </c>
      <c r="C37" s="16">
        <v>8</v>
      </c>
      <c r="D37" s="5" t="s">
        <v>118</v>
      </c>
      <c r="E37" s="5" t="s">
        <v>12</v>
      </c>
      <c r="F37" s="5" t="s">
        <v>119</v>
      </c>
      <c r="G37" s="184" t="s">
        <v>115</v>
      </c>
      <c r="H37" s="191">
        <v>8</v>
      </c>
      <c r="I37" s="191">
        <v>13</v>
      </c>
      <c r="J37" s="191">
        <v>4</v>
      </c>
      <c r="K37" s="191">
        <v>6</v>
      </c>
      <c r="L37" s="191">
        <v>4</v>
      </c>
      <c r="M37" s="192">
        <v>0</v>
      </c>
      <c r="N37" s="192">
        <v>0</v>
      </c>
      <c r="O37" s="192">
        <v>0</v>
      </c>
      <c r="P37" s="192">
        <v>3</v>
      </c>
      <c r="Q37" s="192">
        <v>0</v>
      </c>
      <c r="R37" s="192">
        <v>0</v>
      </c>
      <c r="S37" s="192">
        <v>3</v>
      </c>
      <c r="T37" s="192">
        <v>3</v>
      </c>
      <c r="U37" s="192">
        <v>3</v>
      </c>
      <c r="V37" s="192">
        <v>3</v>
      </c>
      <c r="W37" s="192">
        <v>0</v>
      </c>
      <c r="X37" s="192">
        <v>0</v>
      </c>
      <c r="Y37" s="192">
        <v>0</v>
      </c>
      <c r="Z37" s="192">
        <v>0</v>
      </c>
      <c r="AA37" s="192">
        <v>0</v>
      </c>
      <c r="AB37" s="192">
        <v>6</v>
      </c>
      <c r="AC37" s="192">
        <v>6</v>
      </c>
      <c r="AD37" s="192">
        <v>6</v>
      </c>
      <c r="AE37" s="192">
        <v>6</v>
      </c>
      <c r="AF37" s="192">
        <v>6</v>
      </c>
      <c r="AG37" s="193">
        <f t="shared" si="0"/>
        <v>80</v>
      </c>
      <c r="AH37" s="194">
        <v>0</v>
      </c>
      <c r="AI37" s="194">
        <v>0</v>
      </c>
      <c r="AJ37" s="194">
        <v>0</v>
      </c>
      <c r="AK37" s="194">
        <v>0</v>
      </c>
      <c r="AL37" s="194">
        <v>0</v>
      </c>
      <c r="AM37" s="191">
        <f t="shared" si="1"/>
        <v>0</v>
      </c>
      <c r="AN37" s="192">
        <f t="shared" si="2"/>
        <v>25.6</v>
      </c>
      <c r="AO37" s="204" t="s">
        <v>320</v>
      </c>
      <c r="AQ37" s="176"/>
    </row>
    <row r="38" spans="1:42" ht="15.75">
      <c r="A38" s="55">
        <v>32</v>
      </c>
      <c r="B38" s="17" t="s">
        <v>0</v>
      </c>
      <c r="C38" s="16">
        <v>8</v>
      </c>
      <c r="D38" s="5" t="s">
        <v>151</v>
      </c>
      <c r="E38" s="5" t="s">
        <v>78</v>
      </c>
      <c r="F38" s="5" t="s">
        <v>55</v>
      </c>
      <c r="G38" s="184" t="s">
        <v>149</v>
      </c>
      <c r="H38" s="45">
        <v>12</v>
      </c>
      <c r="I38" s="45">
        <v>9</v>
      </c>
      <c r="J38" s="45">
        <v>4</v>
      </c>
      <c r="K38" s="45">
        <v>6</v>
      </c>
      <c r="L38" s="45">
        <v>0</v>
      </c>
      <c r="M38" s="39">
        <v>3</v>
      </c>
      <c r="N38" s="39">
        <v>0</v>
      </c>
      <c r="O38" s="39">
        <v>3</v>
      </c>
      <c r="P38" s="39">
        <v>0</v>
      </c>
      <c r="Q38" s="39">
        <v>3</v>
      </c>
      <c r="R38" s="39">
        <v>3</v>
      </c>
      <c r="S38" s="39">
        <v>3</v>
      </c>
      <c r="T38" s="39">
        <v>3</v>
      </c>
      <c r="U38" s="39">
        <v>3</v>
      </c>
      <c r="V38" s="39">
        <v>0</v>
      </c>
      <c r="W38" s="39">
        <v>3</v>
      </c>
      <c r="X38" s="39">
        <v>0</v>
      </c>
      <c r="Y38" s="39">
        <v>3</v>
      </c>
      <c r="Z38" s="39">
        <v>0</v>
      </c>
      <c r="AA38" s="39">
        <v>0</v>
      </c>
      <c r="AB38" s="39">
        <v>3</v>
      </c>
      <c r="AC38" s="39">
        <v>0</v>
      </c>
      <c r="AD38" s="39">
        <v>3</v>
      </c>
      <c r="AE38" s="39">
        <v>3</v>
      </c>
      <c r="AF38" s="39">
        <v>0</v>
      </c>
      <c r="AG38" s="40">
        <f t="shared" si="0"/>
        <v>67</v>
      </c>
      <c r="AH38" s="43">
        <v>0</v>
      </c>
      <c r="AI38" s="43">
        <v>0</v>
      </c>
      <c r="AJ38" s="43">
        <v>0</v>
      </c>
      <c r="AK38" s="43">
        <v>0</v>
      </c>
      <c r="AL38" s="43">
        <v>0</v>
      </c>
      <c r="AM38" s="43">
        <v>0</v>
      </c>
      <c r="AN38" s="192">
        <f t="shared" si="2"/>
        <v>21.44</v>
      </c>
      <c r="AO38" s="204" t="s">
        <v>320</v>
      </c>
      <c r="AP38" s="39"/>
    </row>
    <row r="39" spans="1:43" s="187" customFormat="1" ht="15.75">
      <c r="A39" s="55">
        <v>33</v>
      </c>
      <c r="B39" s="195" t="s">
        <v>0</v>
      </c>
      <c r="C39" s="195">
        <v>8</v>
      </c>
      <c r="D39" s="196" t="s">
        <v>283</v>
      </c>
      <c r="E39" s="196" t="s">
        <v>44</v>
      </c>
      <c r="F39" s="196" t="s">
        <v>42</v>
      </c>
      <c r="G39" s="185" t="s">
        <v>75</v>
      </c>
      <c r="H39" s="191">
        <v>16</v>
      </c>
      <c r="I39" s="191">
        <v>15</v>
      </c>
      <c r="J39" s="191">
        <v>8</v>
      </c>
      <c r="K39" s="191">
        <v>8</v>
      </c>
      <c r="L39" s="191">
        <v>0</v>
      </c>
      <c r="M39" s="192">
        <v>0</v>
      </c>
      <c r="N39" s="192">
        <v>0</v>
      </c>
      <c r="O39" s="192">
        <v>3</v>
      </c>
      <c r="P39" s="192">
        <v>3</v>
      </c>
      <c r="Q39" s="192">
        <v>0</v>
      </c>
      <c r="R39" s="192">
        <v>3</v>
      </c>
      <c r="S39" s="192">
        <v>3</v>
      </c>
      <c r="T39" s="192">
        <v>3</v>
      </c>
      <c r="U39" s="192">
        <v>3</v>
      </c>
      <c r="V39" s="192">
        <v>0</v>
      </c>
      <c r="W39" s="192">
        <v>0</v>
      </c>
      <c r="X39" s="192">
        <v>0</v>
      </c>
      <c r="Y39" s="192">
        <v>3</v>
      </c>
      <c r="Z39" s="192">
        <v>3</v>
      </c>
      <c r="AA39" s="192">
        <v>0</v>
      </c>
      <c r="AB39" s="192">
        <v>3</v>
      </c>
      <c r="AC39" s="192">
        <v>0</v>
      </c>
      <c r="AD39" s="192">
        <v>3</v>
      </c>
      <c r="AE39" s="192">
        <v>3</v>
      </c>
      <c r="AF39" s="192">
        <v>6</v>
      </c>
      <c r="AG39" s="193">
        <f t="shared" si="0"/>
        <v>86</v>
      </c>
      <c r="AH39" s="194"/>
      <c r="AI39" s="194"/>
      <c r="AJ39" s="194"/>
      <c r="AK39" s="194"/>
      <c r="AL39" s="194"/>
      <c r="AM39" s="191">
        <f t="shared" si="1"/>
        <v>0</v>
      </c>
      <c r="AN39" s="192">
        <f t="shared" si="2"/>
        <v>27.52</v>
      </c>
      <c r="AO39" s="204" t="s">
        <v>320</v>
      </c>
      <c r="AQ39" s="197"/>
    </row>
    <row r="40" spans="1:44" s="187" customFormat="1" ht="15.75">
      <c r="A40" s="55">
        <v>34</v>
      </c>
      <c r="B40" s="198" t="s">
        <v>0</v>
      </c>
      <c r="C40" s="199">
        <v>8</v>
      </c>
      <c r="D40" s="200" t="s">
        <v>116</v>
      </c>
      <c r="E40" s="200" t="s">
        <v>49</v>
      </c>
      <c r="F40" s="200" t="s">
        <v>1</v>
      </c>
      <c r="G40" s="186" t="s">
        <v>115</v>
      </c>
      <c r="H40" s="188">
        <v>8</v>
      </c>
      <c r="I40" s="188">
        <v>10</v>
      </c>
      <c r="J40" s="188">
        <v>10</v>
      </c>
      <c r="K40" s="188">
        <v>2</v>
      </c>
      <c r="L40" s="188">
        <v>4</v>
      </c>
      <c r="M40" s="188">
        <v>3</v>
      </c>
      <c r="N40" s="188">
        <v>3</v>
      </c>
      <c r="O40" s="188">
        <v>3</v>
      </c>
      <c r="P40" s="188">
        <v>3</v>
      </c>
      <c r="Q40" s="188">
        <v>3</v>
      </c>
      <c r="R40" s="188">
        <v>3</v>
      </c>
      <c r="S40" s="188">
        <v>3</v>
      </c>
      <c r="T40" s="188">
        <v>0</v>
      </c>
      <c r="U40" s="188">
        <v>3</v>
      </c>
      <c r="V40" s="188">
        <v>0</v>
      </c>
      <c r="W40" s="188">
        <v>0</v>
      </c>
      <c r="X40" s="188">
        <v>0</v>
      </c>
      <c r="Y40" s="188">
        <v>0</v>
      </c>
      <c r="Z40" s="188">
        <v>3</v>
      </c>
      <c r="AA40" s="188">
        <v>3</v>
      </c>
      <c r="AB40" s="188">
        <v>3</v>
      </c>
      <c r="AC40" s="188">
        <v>0</v>
      </c>
      <c r="AD40" s="188">
        <v>6</v>
      </c>
      <c r="AE40" s="188">
        <v>6</v>
      </c>
      <c r="AF40" s="188">
        <v>0</v>
      </c>
      <c r="AG40" s="189">
        <f t="shared" si="0"/>
        <v>79</v>
      </c>
      <c r="AH40" s="190"/>
      <c r="AI40" s="190"/>
      <c r="AJ40" s="190"/>
      <c r="AK40" s="190"/>
      <c r="AL40" s="190"/>
      <c r="AM40" s="188">
        <f t="shared" si="1"/>
        <v>0</v>
      </c>
      <c r="AN40" s="188">
        <f t="shared" si="2"/>
        <v>25.28</v>
      </c>
      <c r="AO40" s="204" t="s">
        <v>320</v>
      </c>
      <c r="AQ40" s="201"/>
      <c r="AR40" s="202"/>
    </row>
  </sheetData>
  <sheetProtection/>
  <mergeCells count="16">
    <mergeCell ref="AO5:AO6"/>
    <mergeCell ref="E5:E6"/>
    <mergeCell ref="M5:AF5"/>
    <mergeCell ref="AG5:AG6"/>
    <mergeCell ref="AH5:AL6"/>
    <mergeCell ref="AM5:AM6"/>
    <mergeCell ref="AN5:AN6"/>
    <mergeCell ref="F5:F6"/>
    <mergeCell ref="G5:G6"/>
    <mergeCell ref="H5:L5"/>
    <mergeCell ref="A1:G1"/>
    <mergeCell ref="A3:G3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2"/>
  <sheetViews>
    <sheetView zoomScale="91" zoomScaleNormal="91" zoomScalePageLayoutView="0" workbookViewId="0" topLeftCell="A1">
      <selection activeCell="AQ11" sqref="AQ11"/>
    </sheetView>
  </sheetViews>
  <sheetFormatPr defaultColWidth="9.140625" defaultRowHeight="15"/>
  <cols>
    <col min="4" max="4" width="17.421875" style="0" customWidth="1"/>
    <col min="5" max="5" width="13.00390625" style="0" bestFit="1" customWidth="1"/>
    <col min="6" max="6" width="17.28125" style="0" bestFit="1" customWidth="1"/>
    <col min="7" max="7" width="34.00390625" style="75" customWidth="1"/>
    <col min="8" max="8" width="3.421875" style="64" hidden="1" customWidth="1"/>
    <col min="9" max="10" width="2.28125" style="64" hidden="1" customWidth="1"/>
    <col min="11" max="12" width="3.421875" style="64" hidden="1" customWidth="1"/>
    <col min="13" max="21" width="2.28125" style="64" hidden="1" customWidth="1"/>
    <col min="22" max="32" width="3.140625" style="64" hidden="1" customWidth="1"/>
    <col min="33" max="33" width="9.28125" style="72" bestFit="1" customWidth="1"/>
    <col min="34" max="37" width="3.28125" style="105" hidden="1" customWidth="1"/>
    <col min="38" max="38" width="3.140625" style="105" hidden="1" customWidth="1"/>
    <col min="39" max="39" width="9.140625" style="72" customWidth="1"/>
    <col min="40" max="40" width="11.421875" style="72" customWidth="1"/>
    <col min="41" max="41" width="16.8515625" style="0" customWidth="1"/>
  </cols>
  <sheetData>
    <row r="1" spans="1:40" s="8" customFormat="1" ht="20.25" customHeight="1">
      <c r="A1" s="227" t="s">
        <v>298</v>
      </c>
      <c r="B1" s="227"/>
      <c r="C1" s="227"/>
      <c r="D1" s="227"/>
      <c r="E1" s="227"/>
      <c r="F1" s="227"/>
      <c r="G1" s="227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101"/>
      <c r="AG1" s="71"/>
      <c r="AH1" s="68"/>
      <c r="AI1" s="68"/>
      <c r="AJ1" s="68"/>
      <c r="AK1" s="68"/>
      <c r="AL1" s="68"/>
      <c r="AM1" s="71"/>
      <c r="AN1" s="71"/>
    </row>
    <row r="2" spans="1:40" s="8" customFormat="1" ht="15">
      <c r="A2" s="25"/>
      <c r="B2" s="25"/>
      <c r="C2" s="14"/>
      <c r="D2" s="15"/>
      <c r="E2" s="15"/>
      <c r="F2" s="15"/>
      <c r="G2" s="14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101"/>
      <c r="AG2" s="71"/>
      <c r="AH2" s="68"/>
      <c r="AI2" s="68"/>
      <c r="AJ2" s="68"/>
      <c r="AK2" s="68"/>
      <c r="AL2" s="68"/>
      <c r="AM2" s="71"/>
      <c r="AN2" s="71"/>
    </row>
    <row r="3" spans="1:40" s="8" customFormat="1" ht="23.25" customHeight="1">
      <c r="A3" s="228" t="s">
        <v>322</v>
      </c>
      <c r="B3" s="228"/>
      <c r="C3" s="228"/>
      <c r="D3" s="228"/>
      <c r="E3" s="228"/>
      <c r="F3" s="228"/>
      <c r="G3" s="22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101"/>
      <c r="AG3" s="71"/>
      <c r="AH3" s="68"/>
      <c r="AI3" s="68"/>
      <c r="AJ3" s="68"/>
      <c r="AK3" s="68"/>
      <c r="AL3" s="68"/>
      <c r="AM3" s="71"/>
      <c r="AN3" s="71"/>
    </row>
    <row r="5" spans="1:41" s="67" customFormat="1" ht="12.75" customHeight="1">
      <c r="A5" s="229" t="s">
        <v>310</v>
      </c>
      <c r="B5" s="230" t="s">
        <v>312</v>
      </c>
      <c r="C5" s="230" t="s">
        <v>311</v>
      </c>
      <c r="D5" s="229" t="s">
        <v>309</v>
      </c>
      <c r="E5" s="229" t="s">
        <v>308</v>
      </c>
      <c r="F5" s="229" t="s">
        <v>307</v>
      </c>
      <c r="G5" s="229" t="s">
        <v>306</v>
      </c>
      <c r="H5" s="237" t="s">
        <v>304</v>
      </c>
      <c r="I5" s="237"/>
      <c r="J5" s="237"/>
      <c r="K5" s="237"/>
      <c r="L5" s="237"/>
      <c r="M5" s="237" t="s">
        <v>305</v>
      </c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3" t="s">
        <v>313</v>
      </c>
      <c r="AH5" s="232" t="s">
        <v>314</v>
      </c>
      <c r="AI5" s="232"/>
      <c r="AJ5" s="232"/>
      <c r="AK5" s="232"/>
      <c r="AL5" s="232"/>
      <c r="AM5" s="233" t="s">
        <v>315</v>
      </c>
      <c r="AN5" s="233" t="s">
        <v>316</v>
      </c>
      <c r="AO5" s="236" t="s">
        <v>317</v>
      </c>
    </row>
    <row r="6" spans="1:41" s="67" customFormat="1" ht="15.75" customHeight="1">
      <c r="A6" s="229"/>
      <c r="B6" s="230"/>
      <c r="C6" s="230"/>
      <c r="D6" s="229"/>
      <c r="E6" s="229"/>
      <c r="F6" s="229"/>
      <c r="G6" s="229"/>
      <c r="H6" s="69">
        <v>1</v>
      </c>
      <c r="I6" s="69">
        <v>2</v>
      </c>
      <c r="J6" s="69">
        <v>3</v>
      </c>
      <c r="K6" s="69">
        <v>4</v>
      </c>
      <c r="L6" s="69">
        <v>5</v>
      </c>
      <c r="M6" s="70">
        <v>1</v>
      </c>
      <c r="N6" s="70">
        <v>2</v>
      </c>
      <c r="O6" s="70">
        <v>3</v>
      </c>
      <c r="P6" s="70">
        <v>4</v>
      </c>
      <c r="Q6" s="70">
        <v>5</v>
      </c>
      <c r="R6" s="70">
        <v>6</v>
      </c>
      <c r="S6" s="70">
        <v>7</v>
      </c>
      <c r="T6" s="70">
        <v>8</v>
      </c>
      <c r="U6" s="70">
        <v>9</v>
      </c>
      <c r="V6" s="70">
        <v>10</v>
      </c>
      <c r="W6" s="70">
        <v>11</v>
      </c>
      <c r="X6" s="70">
        <v>12</v>
      </c>
      <c r="Y6" s="70">
        <v>13</v>
      </c>
      <c r="Z6" s="70">
        <v>14</v>
      </c>
      <c r="AA6" s="70">
        <v>15</v>
      </c>
      <c r="AB6" s="70">
        <v>16</v>
      </c>
      <c r="AC6" s="70">
        <v>17</v>
      </c>
      <c r="AD6" s="70">
        <v>18</v>
      </c>
      <c r="AE6" s="70">
        <v>19</v>
      </c>
      <c r="AF6" s="70">
        <v>20</v>
      </c>
      <c r="AG6" s="233"/>
      <c r="AH6" s="232"/>
      <c r="AI6" s="232"/>
      <c r="AJ6" s="232"/>
      <c r="AK6" s="232"/>
      <c r="AL6" s="232"/>
      <c r="AM6" s="233"/>
      <c r="AN6" s="233"/>
      <c r="AO6" s="236"/>
    </row>
    <row r="7" spans="1:41" s="67" customFormat="1" ht="15.75">
      <c r="A7" s="31">
        <v>1</v>
      </c>
      <c r="B7" s="31" t="s">
        <v>0</v>
      </c>
      <c r="C7" s="73">
        <v>9</v>
      </c>
      <c r="D7" s="65" t="s">
        <v>120</v>
      </c>
      <c r="E7" s="65" t="s">
        <v>57</v>
      </c>
      <c r="F7" s="65" t="s">
        <v>42</v>
      </c>
      <c r="G7" s="66" t="s">
        <v>286</v>
      </c>
      <c r="H7" s="158">
        <v>17</v>
      </c>
      <c r="I7" s="158">
        <v>6</v>
      </c>
      <c r="J7" s="158">
        <v>4</v>
      </c>
      <c r="K7" s="158">
        <v>8</v>
      </c>
      <c r="L7" s="158">
        <v>10</v>
      </c>
      <c r="M7" s="159">
        <v>3</v>
      </c>
      <c r="N7" s="159">
        <v>3</v>
      </c>
      <c r="O7" s="159">
        <v>3</v>
      </c>
      <c r="P7" s="159">
        <v>0</v>
      </c>
      <c r="Q7" s="159">
        <v>3</v>
      </c>
      <c r="R7" s="159">
        <v>3</v>
      </c>
      <c r="S7" s="159">
        <v>3</v>
      </c>
      <c r="T7" s="159">
        <v>3</v>
      </c>
      <c r="U7" s="159">
        <v>3</v>
      </c>
      <c r="V7" s="159">
        <v>3</v>
      </c>
      <c r="W7" s="159">
        <v>0</v>
      </c>
      <c r="X7" s="159">
        <v>3</v>
      </c>
      <c r="Y7" s="159">
        <v>0</v>
      </c>
      <c r="Z7" s="159">
        <v>0</v>
      </c>
      <c r="AA7" s="159">
        <v>0</v>
      </c>
      <c r="AB7" s="159">
        <v>6</v>
      </c>
      <c r="AC7" s="159">
        <v>6</v>
      </c>
      <c r="AD7" s="159">
        <v>6</v>
      </c>
      <c r="AE7" s="159">
        <v>3</v>
      </c>
      <c r="AF7" s="159">
        <v>6</v>
      </c>
      <c r="AG7" s="160">
        <v>102</v>
      </c>
      <c r="AH7" s="102">
        <v>30</v>
      </c>
      <c r="AI7" s="102">
        <v>30</v>
      </c>
      <c r="AJ7" s="102">
        <v>20</v>
      </c>
      <c r="AK7" s="102">
        <v>30</v>
      </c>
      <c r="AL7" s="102">
        <v>30</v>
      </c>
      <c r="AM7" s="161">
        <v>140</v>
      </c>
      <c r="AN7" s="96">
        <v>82.28</v>
      </c>
      <c r="AO7" s="99" t="s">
        <v>318</v>
      </c>
    </row>
    <row r="8" spans="1:41" s="67" customFormat="1" ht="15.75">
      <c r="A8" s="31">
        <v>2</v>
      </c>
      <c r="B8" s="17" t="s">
        <v>0</v>
      </c>
      <c r="C8" s="3">
        <v>9</v>
      </c>
      <c r="D8" s="1" t="s">
        <v>164</v>
      </c>
      <c r="E8" s="1" t="s">
        <v>2</v>
      </c>
      <c r="F8" s="1" t="s">
        <v>69</v>
      </c>
      <c r="G8" s="48" t="s">
        <v>114</v>
      </c>
      <c r="H8" s="162">
        <v>12</v>
      </c>
      <c r="I8" s="162">
        <v>6</v>
      </c>
      <c r="J8" s="162">
        <v>3</v>
      </c>
      <c r="K8" s="162">
        <v>10</v>
      </c>
      <c r="L8" s="162">
        <v>2</v>
      </c>
      <c r="M8" s="163">
        <v>0</v>
      </c>
      <c r="N8" s="163">
        <v>3</v>
      </c>
      <c r="O8" s="163">
        <v>3</v>
      </c>
      <c r="P8" s="163">
        <v>3</v>
      </c>
      <c r="Q8" s="163">
        <v>3</v>
      </c>
      <c r="R8" s="163">
        <v>3</v>
      </c>
      <c r="S8" s="163">
        <v>3</v>
      </c>
      <c r="T8" s="163">
        <v>3</v>
      </c>
      <c r="U8" s="163">
        <v>0</v>
      </c>
      <c r="V8" s="163">
        <v>3</v>
      </c>
      <c r="W8" s="163">
        <v>3</v>
      </c>
      <c r="X8" s="163">
        <v>0</v>
      </c>
      <c r="Y8" s="163">
        <v>0</v>
      </c>
      <c r="Z8" s="163">
        <v>3</v>
      </c>
      <c r="AA8" s="163">
        <v>0</v>
      </c>
      <c r="AB8" s="163">
        <v>6</v>
      </c>
      <c r="AC8" s="163">
        <v>6</v>
      </c>
      <c r="AD8" s="163">
        <v>3</v>
      </c>
      <c r="AE8" s="163">
        <v>6</v>
      </c>
      <c r="AF8" s="163">
        <v>6</v>
      </c>
      <c r="AG8" s="160">
        <v>90</v>
      </c>
      <c r="AH8" s="102">
        <v>30</v>
      </c>
      <c r="AI8" s="102">
        <v>30</v>
      </c>
      <c r="AJ8" s="102">
        <v>20</v>
      </c>
      <c r="AK8" s="102">
        <v>25</v>
      </c>
      <c r="AL8" s="102">
        <v>40</v>
      </c>
      <c r="AM8" s="161">
        <v>145</v>
      </c>
      <c r="AN8" s="96">
        <v>79.9</v>
      </c>
      <c r="AO8" s="99" t="s">
        <v>318</v>
      </c>
    </row>
    <row r="9" spans="1:41" s="67" customFormat="1" ht="15.75">
      <c r="A9" s="31">
        <v>3</v>
      </c>
      <c r="B9" s="17" t="s">
        <v>0</v>
      </c>
      <c r="C9" s="3">
        <v>9</v>
      </c>
      <c r="D9" s="1" t="s">
        <v>68</v>
      </c>
      <c r="E9" s="1" t="s">
        <v>31</v>
      </c>
      <c r="F9" s="1" t="s">
        <v>34</v>
      </c>
      <c r="G9" s="48" t="s">
        <v>39</v>
      </c>
      <c r="H9" s="162">
        <v>18</v>
      </c>
      <c r="I9" s="162">
        <v>8</v>
      </c>
      <c r="J9" s="162">
        <v>5</v>
      </c>
      <c r="K9" s="162">
        <v>18</v>
      </c>
      <c r="L9" s="162">
        <v>14</v>
      </c>
      <c r="M9" s="163">
        <v>3</v>
      </c>
      <c r="N9" s="163">
        <v>3</v>
      </c>
      <c r="O9" s="163">
        <v>3</v>
      </c>
      <c r="P9" s="163">
        <v>3</v>
      </c>
      <c r="Q9" s="163">
        <v>3</v>
      </c>
      <c r="R9" s="163">
        <v>3</v>
      </c>
      <c r="S9" s="163">
        <v>3</v>
      </c>
      <c r="T9" s="163">
        <v>3</v>
      </c>
      <c r="U9" s="163">
        <v>3</v>
      </c>
      <c r="V9" s="163">
        <v>3</v>
      </c>
      <c r="W9" s="163">
        <v>3</v>
      </c>
      <c r="X9" s="163">
        <v>0</v>
      </c>
      <c r="Y9" s="163">
        <v>0</v>
      </c>
      <c r="Z9" s="163">
        <v>3</v>
      </c>
      <c r="AA9" s="163">
        <v>3</v>
      </c>
      <c r="AB9" s="163">
        <v>6</v>
      </c>
      <c r="AC9" s="163">
        <v>3</v>
      </c>
      <c r="AD9" s="163">
        <v>3</v>
      </c>
      <c r="AE9" s="163">
        <v>6</v>
      </c>
      <c r="AF9" s="163">
        <v>6</v>
      </c>
      <c r="AG9" s="160">
        <v>126</v>
      </c>
      <c r="AH9" s="102">
        <v>30</v>
      </c>
      <c r="AI9" s="102">
        <v>5</v>
      </c>
      <c r="AJ9" s="102">
        <v>20</v>
      </c>
      <c r="AK9" s="102">
        <v>10</v>
      </c>
      <c r="AL9" s="102">
        <v>30</v>
      </c>
      <c r="AM9" s="161">
        <v>95</v>
      </c>
      <c r="AN9" s="96">
        <v>75.14</v>
      </c>
      <c r="AO9" s="99" t="s">
        <v>318</v>
      </c>
    </row>
    <row r="10" spans="1:41" s="67" customFormat="1" ht="15.75">
      <c r="A10" s="31">
        <v>4</v>
      </c>
      <c r="B10" s="17" t="s">
        <v>0</v>
      </c>
      <c r="C10" s="37">
        <v>8</v>
      </c>
      <c r="D10" s="12" t="s">
        <v>142</v>
      </c>
      <c r="E10" s="1" t="s">
        <v>129</v>
      </c>
      <c r="F10" s="1" t="s">
        <v>9</v>
      </c>
      <c r="G10" s="48" t="s">
        <v>70</v>
      </c>
      <c r="H10" s="162">
        <v>14</v>
      </c>
      <c r="I10" s="162">
        <v>8</v>
      </c>
      <c r="J10" s="162">
        <v>2</v>
      </c>
      <c r="K10" s="162">
        <v>6</v>
      </c>
      <c r="L10" s="162">
        <v>0</v>
      </c>
      <c r="M10" s="163">
        <v>3</v>
      </c>
      <c r="N10" s="163">
        <v>3</v>
      </c>
      <c r="O10" s="163">
        <v>0</v>
      </c>
      <c r="P10" s="163">
        <v>3</v>
      </c>
      <c r="Q10" s="163">
        <v>3</v>
      </c>
      <c r="R10" s="163">
        <v>3</v>
      </c>
      <c r="S10" s="163">
        <v>3</v>
      </c>
      <c r="T10" s="163">
        <v>3</v>
      </c>
      <c r="U10" s="163">
        <v>0</v>
      </c>
      <c r="V10" s="163">
        <v>3</v>
      </c>
      <c r="W10" s="163">
        <v>3</v>
      </c>
      <c r="X10" s="163">
        <v>3</v>
      </c>
      <c r="Y10" s="163">
        <v>0</v>
      </c>
      <c r="Z10" s="163">
        <v>3</v>
      </c>
      <c r="AA10" s="163">
        <v>0</v>
      </c>
      <c r="AB10" s="163">
        <v>6</v>
      </c>
      <c r="AC10" s="163">
        <v>0</v>
      </c>
      <c r="AD10" s="163">
        <v>3</v>
      </c>
      <c r="AE10" s="163">
        <v>6</v>
      </c>
      <c r="AF10" s="163">
        <v>6</v>
      </c>
      <c r="AG10" s="160">
        <v>84</v>
      </c>
      <c r="AH10" s="102">
        <v>30</v>
      </c>
      <c r="AI10" s="102">
        <v>25</v>
      </c>
      <c r="AJ10" s="102">
        <v>20</v>
      </c>
      <c r="AK10" s="102">
        <v>30</v>
      </c>
      <c r="AL10" s="102">
        <v>25</v>
      </c>
      <c r="AM10" s="161">
        <v>130</v>
      </c>
      <c r="AN10" s="96">
        <v>72.76</v>
      </c>
      <c r="AO10" s="99" t="s">
        <v>318</v>
      </c>
    </row>
    <row r="11" spans="1:41" s="67" customFormat="1" ht="15.75">
      <c r="A11" s="31">
        <v>5</v>
      </c>
      <c r="B11" s="17" t="s">
        <v>0</v>
      </c>
      <c r="C11" s="26">
        <v>9</v>
      </c>
      <c r="D11" s="12" t="s">
        <v>191</v>
      </c>
      <c r="E11" s="1" t="s">
        <v>192</v>
      </c>
      <c r="F11" s="1" t="s">
        <v>193</v>
      </c>
      <c r="G11" s="48" t="s">
        <v>47</v>
      </c>
      <c r="H11" s="162">
        <v>19</v>
      </c>
      <c r="I11" s="162">
        <v>4</v>
      </c>
      <c r="J11" s="162">
        <v>5</v>
      </c>
      <c r="K11" s="162">
        <v>18</v>
      </c>
      <c r="L11" s="162">
        <v>6</v>
      </c>
      <c r="M11" s="163">
        <v>0</v>
      </c>
      <c r="N11" s="163">
        <v>3</v>
      </c>
      <c r="O11" s="163">
        <v>0</v>
      </c>
      <c r="P11" s="163">
        <v>0</v>
      </c>
      <c r="Q11" s="163">
        <v>3</v>
      </c>
      <c r="R11" s="163">
        <v>3</v>
      </c>
      <c r="S11" s="163">
        <v>3</v>
      </c>
      <c r="T11" s="163">
        <v>3</v>
      </c>
      <c r="U11" s="163">
        <v>0</v>
      </c>
      <c r="V11" s="163">
        <v>3</v>
      </c>
      <c r="W11" s="163">
        <v>3</v>
      </c>
      <c r="X11" s="163">
        <v>0</v>
      </c>
      <c r="Y11" s="163">
        <v>3</v>
      </c>
      <c r="Z11" s="163">
        <v>3</v>
      </c>
      <c r="AA11" s="163">
        <v>3</v>
      </c>
      <c r="AB11" s="163">
        <v>6</v>
      </c>
      <c r="AC11" s="163">
        <v>0</v>
      </c>
      <c r="AD11" s="163">
        <v>6</v>
      </c>
      <c r="AE11" s="163">
        <v>6</v>
      </c>
      <c r="AF11" s="163">
        <v>6</v>
      </c>
      <c r="AG11" s="160">
        <v>106</v>
      </c>
      <c r="AH11" s="102">
        <v>25</v>
      </c>
      <c r="AI11" s="102">
        <v>25</v>
      </c>
      <c r="AJ11" s="102">
        <v>20</v>
      </c>
      <c r="AK11" s="102">
        <v>30</v>
      </c>
      <c r="AL11" s="102">
        <v>0</v>
      </c>
      <c r="AM11" s="161">
        <v>100</v>
      </c>
      <c r="AN11" s="96">
        <v>70.04</v>
      </c>
      <c r="AO11" s="99" t="s">
        <v>318</v>
      </c>
    </row>
    <row r="12" spans="1:41" s="67" customFormat="1" ht="15.75">
      <c r="A12" s="31">
        <v>6</v>
      </c>
      <c r="B12" s="17" t="s">
        <v>0</v>
      </c>
      <c r="C12" s="3">
        <v>9</v>
      </c>
      <c r="D12" s="1" t="s">
        <v>296</v>
      </c>
      <c r="E12" s="1" t="s">
        <v>63</v>
      </c>
      <c r="F12" s="1" t="s">
        <v>297</v>
      </c>
      <c r="G12" s="38" t="s">
        <v>286</v>
      </c>
      <c r="H12" s="162">
        <v>8</v>
      </c>
      <c r="I12" s="162">
        <v>4</v>
      </c>
      <c r="J12" s="162">
        <v>3</v>
      </c>
      <c r="K12" s="162">
        <v>8</v>
      </c>
      <c r="L12" s="162">
        <v>4</v>
      </c>
      <c r="M12" s="163">
        <v>3</v>
      </c>
      <c r="N12" s="163">
        <v>3</v>
      </c>
      <c r="O12" s="163">
        <v>0</v>
      </c>
      <c r="P12" s="163">
        <v>3</v>
      </c>
      <c r="Q12" s="163">
        <v>3</v>
      </c>
      <c r="R12" s="163">
        <v>3</v>
      </c>
      <c r="S12" s="163">
        <v>3</v>
      </c>
      <c r="T12" s="163">
        <v>3</v>
      </c>
      <c r="U12" s="163">
        <v>0</v>
      </c>
      <c r="V12" s="163">
        <v>3</v>
      </c>
      <c r="W12" s="163">
        <v>3</v>
      </c>
      <c r="X12" s="163">
        <v>3</v>
      </c>
      <c r="Y12" s="163">
        <v>3</v>
      </c>
      <c r="Z12" s="163">
        <v>3</v>
      </c>
      <c r="AA12" s="163">
        <v>0</v>
      </c>
      <c r="AB12" s="163">
        <v>3</v>
      </c>
      <c r="AC12" s="163">
        <v>3</v>
      </c>
      <c r="AD12" s="163">
        <v>3</v>
      </c>
      <c r="AE12" s="163">
        <v>3</v>
      </c>
      <c r="AF12" s="163">
        <v>6</v>
      </c>
      <c r="AG12" s="160">
        <v>81</v>
      </c>
      <c r="AH12" s="102">
        <v>30</v>
      </c>
      <c r="AI12" s="102">
        <v>19</v>
      </c>
      <c r="AJ12" s="102">
        <v>20</v>
      </c>
      <c r="AK12" s="102">
        <v>25</v>
      </c>
      <c r="AL12" s="102">
        <v>30</v>
      </c>
      <c r="AM12" s="161">
        <v>124</v>
      </c>
      <c r="AN12" s="96">
        <v>69.7</v>
      </c>
      <c r="AO12" s="100" t="s">
        <v>319</v>
      </c>
    </row>
    <row r="13" spans="1:41" s="67" customFormat="1" ht="15.75">
      <c r="A13" s="31">
        <v>7</v>
      </c>
      <c r="B13" s="17" t="s">
        <v>0</v>
      </c>
      <c r="C13" s="21">
        <v>9</v>
      </c>
      <c r="D13" s="9" t="s">
        <v>209</v>
      </c>
      <c r="E13" s="9" t="s">
        <v>59</v>
      </c>
      <c r="F13" s="23" t="s">
        <v>13</v>
      </c>
      <c r="G13" s="48" t="s">
        <v>52</v>
      </c>
      <c r="H13" s="164">
        <v>19</v>
      </c>
      <c r="I13" s="164">
        <v>8</v>
      </c>
      <c r="J13" s="164">
        <v>5</v>
      </c>
      <c r="K13" s="164">
        <v>18</v>
      </c>
      <c r="L13" s="164">
        <v>14</v>
      </c>
      <c r="M13" s="163">
        <v>3</v>
      </c>
      <c r="N13" s="163">
        <v>3</v>
      </c>
      <c r="O13" s="163">
        <v>3</v>
      </c>
      <c r="P13" s="163">
        <v>0</v>
      </c>
      <c r="Q13" s="163">
        <v>3</v>
      </c>
      <c r="R13" s="163">
        <v>3</v>
      </c>
      <c r="S13" s="163">
        <v>3</v>
      </c>
      <c r="T13" s="163">
        <v>3</v>
      </c>
      <c r="U13" s="163">
        <v>3</v>
      </c>
      <c r="V13" s="163">
        <v>0</v>
      </c>
      <c r="W13" s="163">
        <v>3</v>
      </c>
      <c r="X13" s="163">
        <v>3</v>
      </c>
      <c r="Y13" s="163">
        <v>3</v>
      </c>
      <c r="Z13" s="163">
        <v>3</v>
      </c>
      <c r="AA13" s="163">
        <v>3</v>
      </c>
      <c r="AB13" s="163">
        <v>6</v>
      </c>
      <c r="AC13" s="163">
        <v>3</v>
      </c>
      <c r="AD13" s="163">
        <v>6</v>
      </c>
      <c r="AE13" s="163">
        <v>6</v>
      </c>
      <c r="AF13" s="163">
        <v>6</v>
      </c>
      <c r="AG13" s="160">
        <v>130</v>
      </c>
      <c r="AH13" s="102">
        <v>15</v>
      </c>
      <c r="AI13" s="102">
        <v>20</v>
      </c>
      <c r="AJ13" s="102">
        <v>20</v>
      </c>
      <c r="AK13" s="102">
        <v>20</v>
      </c>
      <c r="AL13" s="102">
        <v>0</v>
      </c>
      <c r="AM13" s="161">
        <v>75</v>
      </c>
      <c r="AN13" s="96">
        <v>69.7</v>
      </c>
      <c r="AO13" s="100" t="s">
        <v>319</v>
      </c>
    </row>
    <row r="14" spans="1:41" s="67" customFormat="1" ht="15.75">
      <c r="A14" s="31">
        <v>8</v>
      </c>
      <c r="B14" s="17" t="s">
        <v>0</v>
      </c>
      <c r="C14" s="3">
        <v>9</v>
      </c>
      <c r="D14" s="1" t="s">
        <v>295</v>
      </c>
      <c r="E14" s="1" t="s">
        <v>100</v>
      </c>
      <c r="F14" s="1" t="s">
        <v>42</v>
      </c>
      <c r="G14" s="38" t="s">
        <v>286</v>
      </c>
      <c r="H14" s="158">
        <v>14</v>
      </c>
      <c r="I14" s="158">
        <v>0</v>
      </c>
      <c r="J14" s="158">
        <v>3</v>
      </c>
      <c r="K14" s="158">
        <v>6</v>
      </c>
      <c r="L14" s="158">
        <v>0</v>
      </c>
      <c r="M14" s="159">
        <v>0</v>
      </c>
      <c r="N14" s="159">
        <v>3</v>
      </c>
      <c r="O14" s="159">
        <v>0</v>
      </c>
      <c r="P14" s="159">
        <v>3</v>
      </c>
      <c r="Q14" s="159">
        <v>3</v>
      </c>
      <c r="R14" s="159">
        <v>3</v>
      </c>
      <c r="S14" s="159">
        <v>3</v>
      </c>
      <c r="T14" s="159">
        <v>0</v>
      </c>
      <c r="U14" s="159">
        <v>3</v>
      </c>
      <c r="V14" s="159">
        <v>3</v>
      </c>
      <c r="W14" s="159">
        <v>3</v>
      </c>
      <c r="X14" s="159">
        <v>3</v>
      </c>
      <c r="Y14" s="159">
        <v>0</v>
      </c>
      <c r="Z14" s="159">
        <v>0</v>
      </c>
      <c r="AA14" s="159">
        <v>0</v>
      </c>
      <c r="AB14" s="159">
        <v>6</v>
      </c>
      <c r="AC14" s="159">
        <v>3</v>
      </c>
      <c r="AD14" s="159">
        <v>6</v>
      </c>
      <c r="AE14" s="159">
        <v>6</v>
      </c>
      <c r="AF14" s="159">
        <v>6</v>
      </c>
      <c r="AG14" s="160">
        <v>77</v>
      </c>
      <c r="AH14" s="102">
        <v>20</v>
      </c>
      <c r="AI14" s="102">
        <v>10</v>
      </c>
      <c r="AJ14" s="102">
        <v>20</v>
      </c>
      <c r="AK14" s="102">
        <v>30</v>
      </c>
      <c r="AL14" s="102">
        <v>40</v>
      </c>
      <c r="AM14" s="161">
        <v>120</v>
      </c>
      <c r="AN14" s="96">
        <v>66.98</v>
      </c>
      <c r="AO14" s="100" t="s">
        <v>319</v>
      </c>
    </row>
    <row r="15" spans="1:41" s="67" customFormat="1" ht="15.75">
      <c r="A15" s="31">
        <v>9</v>
      </c>
      <c r="B15" s="17" t="s">
        <v>0</v>
      </c>
      <c r="C15" s="3">
        <v>9</v>
      </c>
      <c r="D15" s="1" t="s">
        <v>200</v>
      </c>
      <c r="E15" s="1" t="s">
        <v>168</v>
      </c>
      <c r="F15" s="1" t="s">
        <v>201</v>
      </c>
      <c r="G15" s="48" t="s">
        <v>153</v>
      </c>
      <c r="H15" s="104">
        <v>14</v>
      </c>
      <c r="I15" s="104">
        <v>8</v>
      </c>
      <c r="J15" s="104">
        <v>5</v>
      </c>
      <c r="K15" s="104">
        <v>18</v>
      </c>
      <c r="L15" s="104">
        <v>10</v>
      </c>
      <c r="M15" s="159">
        <v>3</v>
      </c>
      <c r="N15" s="159">
        <v>3</v>
      </c>
      <c r="O15" s="159">
        <v>0</v>
      </c>
      <c r="P15" s="159">
        <v>3</v>
      </c>
      <c r="Q15" s="159">
        <v>3</v>
      </c>
      <c r="R15" s="159">
        <v>3</v>
      </c>
      <c r="S15" s="159">
        <v>3</v>
      </c>
      <c r="T15" s="159">
        <v>3</v>
      </c>
      <c r="U15" s="159">
        <v>3</v>
      </c>
      <c r="V15" s="159">
        <v>3</v>
      </c>
      <c r="W15" s="159">
        <v>3</v>
      </c>
      <c r="X15" s="159">
        <v>3</v>
      </c>
      <c r="Y15" s="159">
        <v>0</v>
      </c>
      <c r="Z15" s="159">
        <v>3</v>
      </c>
      <c r="AA15" s="159">
        <v>0</v>
      </c>
      <c r="AB15" s="159">
        <v>3</v>
      </c>
      <c r="AC15" s="159">
        <v>0</v>
      </c>
      <c r="AD15" s="159">
        <v>6</v>
      </c>
      <c r="AE15" s="159">
        <v>3</v>
      </c>
      <c r="AF15" s="159">
        <v>6</v>
      </c>
      <c r="AG15" s="160">
        <v>109</v>
      </c>
      <c r="AH15" s="102">
        <v>15</v>
      </c>
      <c r="AI15" s="102">
        <v>14</v>
      </c>
      <c r="AJ15" s="102">
        <v>20</v>
      </c>
      <c r="AK15" s="102">
        <v>30</v>
      </c>
      <c r="AL15" s="102">
        <v>0</v>
      </c>
      <c r="AM15" s="161">
        <v>79</v>
      </c>
      <c r="AN15" s="96">
        <v>63.92</v>
      </c>
      <c r="AO15" s="100" t="s">
        <v>319</v>
      </c>
    </row>
    <row r="16" spans="1:41" s="67" customFormat="1" ht="15.75">
      <c r="A16" s="31">
        <v>10</v>
      </c>
      <c r="B16" s="17" t="s">
        <v>0</v>
      </c>
      <c r="C16" s="3">
        <v>9</v>
      </c>
      <c r="D16" s="1" t="s">
        <v>207</v>
      </c>
      <c r="E16" s="1" t="s">
        <v>54</v>
      </c>
      <c r="F16" s="1" t="s">
        <v>208</v>
      </c>
      <c r="G16" s="48" t="s">
        <v>52</v>
      </c>
      <c r="H16" s="104">
        <v>19</v>
      </c>
      <c r="I16" s="104">
        <v>8</v>
      </c>
      <c r="J16" s="104">
        <v>5</v>
      </c>
      <c r="K16" s="104">
        <v>18</v>
      </c>
      <c r="L16" s="104">
        <v>14</v>
      </c>
      <c r="M16" s="159">
        <v>3</v>
      </c>
      <c r="N16" s="159">
        <v>3</v>
      </c>
      <c r="O16" s="159">
        <v>3</v>
      </c>
      <c r="P16" s="159">
        <v>0</v>
      </c>
      <c r="Q16" s="159">
        <v>3</v>
      </c>
      <c r="R16" s="159">
        <v>3</v>
      </c>
      <c r="S16" s="159">
        <v>3</v>
      </c>
      <c r="T16" s="159">
        <v>3</v>
      </c>
      <c r="U16" s="159">
        <v>3</v>
      </c>
      <c r="V16" s="159">
        <v>0</v>
      </c>
      <c r="W16" s="159">
        <v>3</v>
      </c>
      <c r="X16" s="159">
        <v>3</v>
      </c>
      <c r="Y16" s="159">
        <v>3</v>
      </c>
      <c r="Z16" s="159">
        <v>3</v>
      </c>
      <c r="AA16" s="159">
        <v>3</v>
      </c>
      <c r="AB16" s="159">
        <v>6</v>
      </c>
      <c r="AC16" s="159">
        <v>3</v>
      </c>
      <c r="AD16" s="159">
        <v>6</v>
      </c>
      <c r="AE16" s="159">
        <v>6</v>
      </c>
      <c r="AF16" s="159">
        <v>6</v>
      </c>
      <c r="AG16" s="160">
        <v>130</v>
      </c>
      <c r="AH16" s="102">
        <v>15</v>
      </c>
      <c r="AI16" s="102">
        <v>20</v>
      </c>
      <c r="AJ16" s="102">
        <v>20</v>
      </c>
      <c r="AK16" s="102">
        <v>0</v>
      </c>
      <c r="AL16" s="102">
        <v>0</v>
      </c>
      <c r="AM16" s="161">
        <v>55</v>
      </c>
      <c r="AN16" s="96">
        <v>62.900000000000006</v>
      </c>
      <c r="AO16" s="100" t="s">
        <v>319</v>
      </c>
    </row>
    <row r="17" spans="1:41" s="67" customFormat="1" ht="15.75">
      <c r="A17" s="31">
        <v>11</v>
      </c>
      <c r="B17" s="17" t="s">
        <v>0</v>
      </c>
      <c r="C17" s="3">
        <v>9</v>
      </c>
      <c r="D17" s="1" t="s">
        <v>190</v>
      </c>
      <c r="E17" s="1" t="s">
        <v>159</v>
      </c>
      <c r="F17" s="1" t="s">
        <v>80</v>
      </c>
      <c r="G17" s="48" t="s">
        <v>70</v>
      </c>
      <c r="H17" s="104">
        <v>13</v>
      </c>
      <c r="I17" s="104">
        <v>8</v>
      </c>
      <c r="J17" s="104">
        <v>3</v>
      </c>
      <c r="K17" s="104">
        <v>2</v>
      </c>
      <c r="L17" s="104">
        <v>4</v>
      </c>
      <c r="M17" s="159">
        <v>0</v>
      </c>
      <c r="N17" s="159">
        <v>3</v>
      </c>
      <c r="O17" s="159">
        <v>0</v>
      </c>
      <c r="P17" s="159">
        <v>0</v>
      </c>
      <c r="Q17" s="159">
        <v>0</v>
      </c>
      <c r="R17" s="159">
        <v>3</v>
      </c>
      <c r="S17" s="159">
        <v>3</v>
      </c>
      <c r="T17" s="159">
        <v>3</v>
      </c>
      <c r="U17" s="159">
        <v>0</v>
      </c>
      <c r="V17" s="159">
        <v>0</v>
      </c>
      <c r="W17" s="159">
        <v>3</v>
      </c>
      <c r="X17" s="159">
        <v>3</v>
      </c>
      <c r="Y17" s="159">
        <v>0</v>
      </c>
      <c r="Z17" s="159">
        <v>3</v>
      </c>
      <c r="AA17" s="159">
        <v>3</v>
      </c>
      <c r="AB17" s="159">
        <v>6</v>
      </c>
      <c r="AC17" s="159">
        <v>0</v>
      </c>
      <c r="AD17" s="159">
        <v>6</v>
      </c>
      <c r="AE17" s="159">
        <v>6</v>
      </c>
      <c r="AF17" s="159">
        <v>6</v>
      </c>
      <c r="AG17" s="160">
        <v>78</v>
      </c>
      <c r="AH17" s="102">
        <v>30</v>
      </c>
      <c r="AI17" s="102">
        <v>5</v>
      </c>
      <c r="AJ17" s="102">
        <v>20</v>
      </c>
      <c r="AK17" s="102">
        <v>20</v>
      </c>
      <c r="AL17" s="102">
        <v>30</v>
      </c>
      <c r="AM17" s="161">
        <v>105</v>
      </c>
      <c r="AN17" s="96">
        <v>62.220000000000006</v>
      </c>
      <c r="AO17" s="100" t="s">
        <v>319</v>
      </c>
    </row>
    <row r="18" spans="1:41" s="67" customFormat="1" ht="15.75">
      <c r="A18" s="31">
        <v>12</v>
      </c>
      <c r="B18" s="17" t="s">
        <v>0</v>
      </c>
      <c r="C18" s="3">
        <v>9</v>
      </c>
      <c r="D18" s="1" t="s">
        <v>172</v>
      </c>
      <c r="E18" s="1" t="s">
        <v>173</v>
      </c>
      <c r="F18" s="1" t="s">
        <v>91</v>
      </c>
      <c r="G18" s="48" t="s">
        <v>303</v>
      </c>
      <c r="H18" s="162">
        <v>5</v>
      </c>
      <c r="I18" s="162">
        <v>0</v>
      </c>
      <c r="J18" s="162">
        <v>5</v>
      </c>
      <c r="K18" s="162">
        <v>8</v>
      </c>
      <c r="L18" s="162">
        <v>2</v>
      </c>
      <c r="M18" s="163">
        <v>0</v>
      </c>
      <c r="N18" s="163">
        <v>0</v>
      </c>
      <c r="O18" s="163">
        <v>0</v>
      </c>
      <c r="P18" s="163">
        <v>0</v>
      </c>
      <c r="Q18" s="163">
        <v>3</v>
      </c>
      <c r="R18" s="163">
        <v>3</v>
      </c>
      <c r="S18" s="163">
        <v>3</v>
      </c>
      <c r="T18" s="163">
        <v>3</v>
      </c>
      <c r="U18" s="163">
        <v>0</v>
      </c>
      <c r="V18" s="163">
        <v>3</v>
      </c>
      <c r="W18" s="163">
        <v>3</v>
      </c>
      <c r="X18" s="163">
        <v>3</v>
      </c>
      <c r="Y18" s="163">
        <v>0</v>
      </c>
      <c r="Z18" s="163">
        <v>3</v>
      </c>
      <c r="AA18" s="163">
        <v>0</v>
      </c>
      <c r="AB18" s="163">
        <v>3</v>
      </c>
      <c r="AC18" s="163">
        <v>6</v>
      </c>
      <c r="AD18" s="163">
        <v>3</v>
      </c>
      <c r="AE18" s="163">
        <v>3</v>
      </c>
      <c r="AF18" s="163">
        <v>6</v>
      </c>
      <c r="AG18" s="160">
        <v>65</v>
      </c>
      <c r="AH18" s="102">
        <v>30</v>
      </c>
      <c r="AI18" s="102">
        <v>5</v>
      </c>
      <c r="AJ18" s="102">
        <v>20</v>
      </c>
      <c r="AK18" s="102">
        <v>30</v>
      </c>
      <c r="AL18" s="102">
        <v>30</v>
      </c>
      <c r="AM18" s="161">
        <v>115</v>
      </c>
      <c r="AN18" s="96">
        <v>61.2</v>
      </c>
      <c r="AO18" s="100" t="s">
        <v>319</v>
      </c>
    </row>
    <row r="19" spans="1:41" s="67" customFormat="1" ht="15.75">
      <c r="A19" s="31">
        <v>13</v>
      </c>
      <c r="B19" s="17" t="s">
        <v>0</v>
      </c>
      <c r="C19" s="3">
        <v>9</v>
      </c>
      <c r="D19" s="1" t="s">
        <v>163</v>
      </c>
      <c r="E19" s="1" t="s">
        <v>129</v>
      </c>
      <c r="F19" s="1" t="s">
        <v>1</v>
      </c>
      <c r="G19" s="48" t="s">
        <v>114</v>
      </c>
      <c r="H19" s="165">
        <v>11</v>
      </c>
      <c r="I19" s="165">
        <v>2</v>
      </c>
      <c r="J19" s="165">
        <v>3</v>
      </c>
      <c r="K19" s="165">
        <v>2</v>
      </c>
      <c r="L19" s="165">
        <v>0</v>
      </c>
      <c r="M19" s="166">
        <v>0</v>
      </c>
      <c r="N19" s="166">
        <v>0</v>
      </c>
      <c r="O19" s="166">
        <v>0</v>
      </c>
      <c r="P19" s="166">
        <v>0</v>
      </c>
      <c r="Q19" s="166">
        <v>3</v>
      </c>
      <c r="R19" s="166">
        <v>3</v>
      </c>
      <c r="S19" s="166">
        <v>3</v>
      </c>
      <c r="T19" s="166">
        <v>3</v>
      </c>
      <c r="U19" s="166">
        <v>0</v>
      </c>
      <c r="V19" s="166">
        <v>3</v>
      </c>
      <c r="W19" s="166">
        <v>3</v>
      </c>
      <c r="X19" s="166">
        <v>3</v>
      </c>
      <c r="Y19" s="166">
        <v>0</v>
      </c>
      <c r="Z19" s="166">
        <v>3</v>
      </c>
      <c r="AA19" s="166">
        <v>0</v>
      </c>
      <c r="AB19" s="166">
        <v>3</v>
      </c>
      <c r="AC19" s="166">
        <v>3</v>
      </c>
      <c r="AD19" s="166">
        <v>3</v>
      </c>
      <c r="AE19" s="166">
        <v>6</v>
      </c>
      <c r="AF19" s="166">
        <v>6</v>
      </c>
      <c r="AG19" s="160">
        <v>63</v>
      </c>
      <c r="AH19" s="102">
        <v>15</v>
      </c>
      <c r="AI19" s="102">
        <v>25</v>
      </c>
      <c r="AJ19" s="102">
        <v>20</v>
      </c>
      <c r="AK19" s="102">
        <v>15</v>
      </c>
      <c r="AL19" s="102">
        <v>40</v>
      </c>
      <c r="AM19" s="161">
        <v>115</v>
      </c>
      <c r="AN19" s="96">
        <v>60.52</v>
      </c>
      <c r="AO19" s="100" t="s">
        <v>319</v>
      </c>
    </row>
    <row r="20" spans="1:41" s="67" customFormat="1" ht="15.75">
      <c r="A20" s="31">
        <v>14</v>
      </c>
      <c r="B20" s="17" t="s">
        <v>0</v>
      </c>
      <c r="C20" s="21">
        <v>9</v>
      </c>
      <c r="D20" s="13" t="s">
        <v>27</v>
      </c>
      <c r="E20" s="13" t="s">
        <v>187</v>
      </c>
      <c r="F20" s="13" t="s">
        <v>281</v>
      </c>
      <c r="G20" s="48" t="s">
        <v>70</v>
      </c>
      <c r="H20" s="158">
        <v>12</v>
      </c>
      <c r="I20" s="158">
        <v>8</v>
      </c>
      <c r="J20" s="158">
        <v>3</v>
      </c>
      <c r="K20" s="158">
        <v>10</v>
      </c>
      <c r="L20" s="158">
        <v>10</v>
      </c>
      <c r="M20" s="159">
        <v>3</v>
      </c>
      <c r="N20" s="159">
        <v>0</v>
      </c>
      <c r="O20" s="159">
        <v>0</v>
      </c>
      <c r="P20" s="159">
        <v>3</v>
      </c>
      <c r="Q20" s="159">
        <v>0</v>
      </c>
      <c r="R20" s="159">
        <v>3</v>
      </c>
      <c r="S20" s="159">
        <v>3</v>
      </c>
      <c r="T20" s="159">
        <v>3</v>
      </c>
      <c r="U20" s="159">
        <v>3</v>
      </c>
      <c r="V20" s="159">
        <v>0</v>
      </c>
      <c r="W20" s="159">
        <v>3</v>
      </c>
      <c r="X20" s="159">
        <v>3</v>
      </c>
      <c r="Y20" s="159">
        <v>3</v>
      </c>
      <c r="Z20" s="159">
        <v>0</v>
      </c>
      <c r="AA20" s="159">
        <v>0</v>
      </c>
      <c r="AB20" s="159">
        <v>6</v>
      </c>
      <c r="AC20" s="159">
        <v>3</v>
      </c>
      <c r="AD20" s="159">
        <v>3</v>
      </c>
      <c r="AE20" s="159">
        <v>0</v>
      </c>
      <c r="AF20" s="159">
        <v>0</v>
      </c>
      <c r="AG20" s="160">
        <v>82</v>
      </c>
      <c r="AH20" s="102">
        <v>30</v>
      </c>
      <c r="AI20" s="102">
        <v>20</v>
      </c>
      <c r="AJ20" s="102">
        <v>10</v>
      </c>
      <c r="AK20" s="102">
        <v>10</v>
      </c>
      <c r="AL20" s="102">
        <v>20</v>
      </c>
      <c r="AM20" s="161">
        <v>90</v>
      </c>
      <c r="AN20" s="96">
        <v>58.480000000000004</v>
      </c>
      <c r="AO20" s="100" t="s">
        <v>319</v>
      </c>
    </row>
    <row r="21" spans="1:41" s="82" customFormat="1" ht="15.75">
      <c r="A21" s="31">
        <v>15</v>
      </c>
      <c r="B21" s="33" t="s">
        <v>0</v>
      </c>
      <c r="C21" s="81">
        <v>9</v>
      </c>
      <c r="D21" s="57" t="s">
        <v>145</v>
      </c>
      <c r="E21" s="57" t="s">
        <v>33</v>
      </c>
      <c r="F21" s="57" t="s">
        <v>105</v>
      </c>
      <c r="G21" s="51" t="s">
        <v>47</v>
      </c>
      <c r="H21" s="167">
        <v>15</v>
      </c>
      <c r="I21" s="167">
        <v>4</v>
      </c>
      <c r="J21" s="167">
        <v>2</v>
      </c>
      <c r="K21" s="167">
        <v>12</v>
      </c>
      <c r="L21" s="167">
        <v>6</v>
      </c>
      <c r="M21" s="167">
        <v>0</v>
      </c>
      <c r="N21" s="167">
        <v>3</v>
      </c>
      <c r="O21" s="167">
        <v>0</v>
      </c>
      <c r="P21" s="167">
        <v>3</v>
      </c>
      <c r="Q21" s="167">
        <v>0</v>
      </c>
      <c r="R21" s="167">
        <v>3</v>
      </c>
      <c r="S21" s="167">
        <v>3</v>
      </c>
      <c r="T21" s="167">
        <v>0</v>
      </c>
      <c r="U21" s="167">
        <v>0</v>
      </c>
      <c r="V21" s="167">
        <v>3</v>
      </c>
      <c r="W21" s="167">
        <v>3</v>
      </c>
      <c r="X21" s="167">
        <v>0</v>
      </c>
      <c r="Y21" s="167">
        <v>0</v>
      </c>
      <c r="Z21" s="167">
        <v>0</v>
      </c>
      <c r="AA21" s="167">
        <v>0</v>
      </c>
      <c r="AB21" s="167">
        <v>3</v>
      </c>
      <c r="AC21" s="167">
        <v>0</v>
      </c>
      <c r="AD21" s="167">
        <v>3</v>
      </c>
      <c r="AE21" s="167">
        <v>3</v>
      </c>
      <c r="AF21" s="167">
        <v>0</v>
      </c>
      <c r="AG21" s="168">
        <v>66</v>
      </c>
      <c r="AH21" s="103">
        <v>20</v>
      </c>
      <c r="AI21" s="103">
        <v>10</v>
      </c>
      <c r="AJ21" s="103">
        <v>20</v>
      </c>
      <c r="AK21" s="103">
        <v>30</v>
      </c>
      <c r="AL21" s="103">
        <v>25</v>
      </c>
      <c r="AM21" s="98">
        <v>105</v>
      </c>
      <c r="AN21" s="98">
        <v>58.14000000000001</v>
      </c>
      <c r="AO21" s="100" t="s">
        <v>319</v>
      </c>
    </row>
    <row r="22" spans="1:41" s="67" customFormat="1" ht="15.75">
      <c r="A22" s="31">
        <v>43</v>
      </c>
      <c r="B22" s="33" t="s">
        <v>0</v>
      </c>
      <c r="C22" s="171">
        <v>9</v>
      </c>
      <c r="D22" s="225" t="s">
        <v>169</v>
      </c>
      <c r="E22" s="225" t="s">
        <v>280</v>
      </c>
      <c r="F22" s="225" t="s">
        <v>25</v>
      </c>
      <c r="G22" s="51" t="s">
        <v>84</v>
      </c>
      <c r="H22" s="222">
        <v>8</v>
      </c>
      <c r="I22" s="222">
        <v>6</v>
      </c>
      <c r="J22" s="222">
        <v>5</v>
      </c>
      <c r="K22" s="222">
        <v>18</v>
      </c>
      <c r="L22" s="222">
        <v>2</v>
      </c>
      <c r="M22" s="222">
        <v>3</v>
      </c>
      <c r="N22" s="222">
        <v>3</v>
      </c>
      <c r="O22" s="222">
        <v>3</v>
      </c>
      <c r="P22" s="222">
        <v>3</v>
      </c>
      <c r="Q22" s="222">
        <v>3</v>
      </c>
      <c r="R22" s="222">
        <v>3</v>
      </c>
      <c r="S22" s="222">
        <v>3</v>
      </c>
      <c r="T22" s="222">
        <v>3</v>
      </c>
      <c r="U22" s="222">
        <v>0</v>
      </c>
      <c r="V22" s="222">
        <v>0</v>
      </c>
      <c r="W22" s="222">
        <v>3</v>
      </c>
      <c r="X22" s="222">
        <v>3</v>
      </c>
      <c r="Y22" s="222">
        <v>3</v>
      </c>
      <c r="Z22" s="222">
        <v>3</v>
      </c>
      <c r="AA22" s="222">
        <v>3</v>
      </c>
      <c r="AB22" s="222">
        <v>3</v>
      </c>
      <c r="AC22" s="222">
        <v>0</v>
      </c>
      <c r="AD22" s="222">
        <v>6</v>
      </c>
      <c r="AE22" s="222">
        <v>3</v>
      </c>
      <c r="AF22" s="222">
        <v>6</v>
      </c>
      <c r="AG22" s="223">
        <f>H22+I22+J22+K22+L22+M22+N22+O22+P22+Q22+R22+S22+T22+U22+V22+W22+X22+Y22+Z22+AA22+AB22+AC22+AD22+AE22+AF22</f>
        <v>96</v>
      </c>
      <c r="AH22" s="103">
        <v>30</v>
      </c>
      <c r="AI22" s="103">
        <v>24</v>
      </c>
      <c r="AJ22" s="103">
        <v>10</v>
      </c>
      <c r="AK22" s="103">
        <v>10</v>
      </c>
      <c r="AL22" s="103">
        <v>0</v>
      </c>
      <c r="AM22" s="161">
        <f>AL22+AK22+AJ22+AI22+AH22</f>
        <v>74</v>
      </c>
      <c r="AN22" s="98">
        <f>(AG22+AM22)*0.34</f>
        <v>57.800000000000004</v>
      </c>
      <c r="AO22" s="100" t="s">
        <v>319</v>
      </c>
    </row>
    <row r="23" spans="1:41" s="67" customFormat="1" ht="15.75">
      <c r="A23" s="31">
        <v>16</v>
      </c>
      <c r="B23" s="17" t="s">
        <v>0</v>
      </c>
      <c r="C23" s="3">
        <v>9</v>
      </c>
      <c r="D23" s="1" t="s">
        <v>178</v>
      </c>
      <c r="E23" s="1" t="s">
        <v>179</v>
      </c>
      <c r="F23" s="1" t="s">
        <v>180</v>
      </c>
      <c r="G23" s="48" t="s">
        <v>70</v>
      </c>
      <c r="H23" s="162">
        <v>16</v>
      </c>
      <c r="I23" s="162">
        <v>8</v>
      </c>
      <c r="J23" s="162">
        <v>1</v>
      </c>
      <c r="K23" s="162">
        <v>6</v>
      </c>
      <c r="L23" s="162">
        <v>2</v>
      </c>
      <c r="M23" s="163">
        <v>0</v>
      </c>
      <c r="N23" s="163">
        <v>3</v>
      </c>
      <c r="O23" s="163">
        <v>0</v>
      </c>
      <c r="P23" s="163">
        <v>3</v>
      </c>
      <c r="Q23" s="163">
        <v>0</v>
      </c>
      <c r="R23" s="163">
        <v>3</v>
      </c>
      <c r="S23" s="163">
        <v>3</v>
      </c>
      <c r="T23" s="163">
        <v>0</v>
      </c>
      <c r="U23" s="163">
        <v>0</v>
      </c>
      <c r="V23" s="163">
        <v>3</v>
      </c>
      <c r="W23" s="163">
        <v>3</v>
      </c>
      <c r="X23" s="163">
        <v>0</v>
      </c>
      <c r="Y23" s="163">
        <v>0</v>
      </c>
      <c r="Z23" s="163">
        <v>0</v>
      </c>
      <c r="AA23" s="163">
        <v>0</v>
      </c>
      <c r="AB23" s="163">
        <v>6</v>
      </c>
      <c r="AC23" s="163">
        <v>3</v>
      </c>
      <c r="AD23" s="163">
        <v>6</v>
      </c>
      <c r="AE23" s="163">
        <v>6</v>
      </c>
      <c r="AF23" s="163">
        <v>6</v>
      </c>
      <c r="AG23" s="160">
        <v>78</v>
      </c>
      <c r="AH23" s="102">
        <v>30</v>
      </c>
      <c r="AI23" s="102">
        <v>10</v>
      </c>
      <c r="AJ23" s="102">
        <v>20</v>
      </c>
      <c r="AK23" s="102">
        <v>20</v>
      </c>
      <c r="AL23" s="102">
        <v>10</v>
      </c>
      <c r="AM23" s="161">
        <v>90</v>
      </c>
      <c r="AN23" s="96">
        <v>57.120000000000005</v>
      </c>
      <c r="AO23" s="100" t="s">
        <v>319</v>
      </c>
    </row>
    <row r="24" spans="1:41" s="67" customFormat="1" ht="15.75">
      <c r="A24" s="31">
        <v>17</v>
      </c>
      <c r="B24" s="32" t="s">
        <v>0</v>
      </c>
      <c r="C24" s="41">
        <v>9</v>
      </c>
      <c r="D24" s="6" t="s">
        <v>186</v>
      </c>
      <c r="E24" s="6" t="s">
        <v>43</v>
      </c>
      <c r="F24" s="6" t="s">
        <v>8</v>
      </c>
      <c r="G24" s="50" t="s">
        <v>70</v>
      </c>
      <c r="H24" s="104">
        <v>10</v>
      </c>
      <c r="I24" s="104">
        <v>6</v>
      </c>
      <c r="J24" s="104">
        <v>3</v>
      </c>
      <c r="K24" s="104">
        <v>6</v>
      </c>
      <c r="L24" s="104">
        <v>6</v>
      </c>
      <c r="M24" s="226">
        <v>0</v>
      </c>
      <c r="N24" s="226">
        <v>3</v>
      </c>
      <c r="O24" s="226">
        <v>0</v>
      </c>
      <c r="P24" s="226">
        <v>3</v>
      </c>
      <c r="Q24" s="226">
        <v>3</v>
      </c>
      <c r="R24" s="226">
        <v>3</v>
      </c>
      <c r="S24" s="226">
        <v>0</v>
      </c>
      <c r="T24" s="226">
        <v>3</v>
      </c>
      <c r="U24" s="226">
        <v>0</v>
      </c>
      <c r="V24" s="226">
        <v>3</v>
      </c>
      <c r="W24" s="226">
        <v>3</v>
      </c>
      <c r="X24" s="226">
        <v>3</v>
      </c>
      <c r="Y24" s="226">
        <v>0</v>
      </c>
      <c r="Z24" s="226">
        <v>3</v>
      </c>
      <c r="AA24" s="226">
        <v>3</v>
      </c>
      <c r="AB24" s="226">
        <v>6</v>
      </c>
      <c r="AC24" s="226">
        <v>0</v>
      </c>
      <c r="AD24" s="226">
        <v>3</v>
      </c>
      <c r="AE24" s="226">
        <v>6</v>
      </c>
      <c r="AF24" s="226">
        <v>6</v>
      </c>
      <c r="AG24" s="160">
        <v>82</v>
      </c>
      <c r="AH24" s="102">
        <v>30</v>
      </c>
      <c r="AI24" s="102">
        <v>5</v>
      </c>
      <c r="AJ24" s="102">
        <v>20</v>
      </c>
      <c r="AK24" s="102">
        <v>30</v>
      </c>
      <c r="AL24" s="102">
        <v>0</v>
      </c>
      <c r="AM24" s="161">
        <v>85</v>
      </c>
      <c r="AN24" s="96">
        <v>56.78</v>
      </c>
      <c r="AO24" s="100" t="s">
        <v>319</v>
      </c>
    </row>
    <row r="25" spans="1:41" s="67" customFormat="1" ht="15.75">
      <c r="A25" s="31">
        <v>18</v>
      </c>
      <c r="B25" s="17" t="s">
        <v>0</v>
      </c>
      <c r="C25" s="3">
        <v>9</v>
      </c>
      <c r="D25" s="1" t="s">
        <v>197</v>
      </c>
      <c r="E25" s="1" t="s">
        <v>15</v>
      </c>
      <c r="F25" s="1" t="s">
        <v>130</v>
      </c>
      <c r="G25" s="48" t="s">
        <v>294</v>
      </c>
      <c r="H25" s="162">
        <v>17</v>
      </c>
      <c r="I25" s="162">
        <v>8</v>
      </c>
      <c r="J25" s="162">
        <v>5</v>
      </c>
      <c r="K25" s="162">
        <v>12</v>
      </c>
      <c r="L25" s="162">
        <v>14</v>
      </c>
      <c r="M25" s="163">
        <v>3</v>
      </c>
      <c r="N25" s="163">
        <v>3</v>
      </c>
      <c r="O25" s="163">
        <v>3</v>
      </c>
      <c r="P25" s="163">
        <v>0</v>
      </c>
      <c r="Q25" s="163">
        <v>3</v>
      </c>
      <c r="R25" s="163">
        <v>3</v>
      </c>
      <c r="S25" s="163">
        <v>3</v>
      </c>
      <c r="T25" s="163">
        <v>3</v>
      </c>
      <c r="U25" s="163">
        <v>3</v>
      </c>
      <c r="V25" s="163">
        <v>3</v>
      </c>
      <c r="W25" s="163">
        <v>3</v>
      </c>
      <c r="X25" s="163">
        <v>3</v>
      </c>
      <c r="Y25" s="163">
        <v>0</v>
      </c>
      <c r="Z25" s="163">
        <v>3</v>
      </c>
      <c r="AA25" s="163">
        <v>0</v>
      </c>
      <c r="AB25" s="163">
        <v>3</v>
      </c>
      <c r="AC25" s="163">
        <v>0</v>
      </c>
      <c r="AD25" s="163">
        <v>6</v>
      </c>
      <c r="AE25" s="163">
        <v>3</v>
      </c>
      <c r="AF25" s="163">
        <v>6</v>
      </c>
      <c r="AG25" s="160">
        <v>110</v>
      </c>
      <c r="AH25" s="102">
        <v>25</v>
      </c>
      <c r="AI25" s="102">
        <v>20</v>
      </c>
      <c r="AJ25" s="102">
        <v>0</v>
      </c>
      <c r="AK25" s="102">
        <v>0</v>
      </c>
      <c r="AL25" s="102">
        <v>10</v>
      </c>
      <c r="AM25" s="161">
        <v>55</v>
      </c>
      <c r="AN25" s="96">
        <v>56.1</v>
      </c>
      <c r="AO25" s="100" t="s">
        <v>319</v>
      </c>
    </row>
    <row r="26" spans="1:41" s="67" customFormat="1" ht="15.75">
      <c r="A26" s="31">
        <v>19</v>
      </c>
      <c r="B26" s="17" t="s">
        <v>0</v>
      </c>
      <c r="C26" s="20">
        <v>9</v>
      </c>
      <c r="D26" s="1" t="s">
        <v>92</v>
      </c>
      <c r="E26" s="1" t="s">
        <v>93</v>
      </c>
      <c r="F26" s="1" t="s">
        <v>94</v>
      </c>
      <c r="G26" s="48" t="s">
        <v>47</v>
      </c>
      <c r="H26" s="164">
        <v>14</v>
      </c>
      <c r="I26" s="164">
        <v>0</v>
      </c>
      <c r="J26" s="164">
        <v>0</v>
      </c>
      <c r="K26" s="164">
        <v>10</v>
      </c>
      <c r="L26" s="164">
        <v>4</v>
      </c>
      <c r="M26" s="163">
        <v>0</v>
      </c>
      <c r="N26" s="163">
        <v>0</v>
      </c>
      <c r="O26" s="163">
        <v>0</v>
      </c>
      <c r="P26" s="163">
        <v>0</v>
      </c>
      <c r="Q26" s="163">
        <v>0</v>
      </c>
      <c r="R26" s="163">
        <v>0</v>
      </c>
      <c r="S26" s="163">
        <v>3</v>
      </c>
      <c r="T26" s="163">
        <v>3</v>
      </c>
      <c r="U26" s="163">
        <v>0</v>
      </c>
      <c r="V26" s="163">
        <v>0</v>
      </c>
      <c r="W26" s="163">
        <v>3</v>
      </c>
      <c r="X26" s="163">
        <v>0</v>
      </c>
      <c r="Y26" s="163">
        <v>0</v>
      </c>
      <c r="Z26" s="163">
        <v>3</v>
      </c>
      <c r="AA26" s="163">
        <v>0</v>
      </c>
      <c r="AB26" s="163">
        <v>6</v>
      </c>
      <c r="AC26" s="163">
        <v>6</v>
      </c>
      <c r="AD26" s="163">
        <v>6</v>
      </c>
      <c r="AE26" s="163">
        <v>6</v>
      </c>
      <c r="AF26" s="163">
        <v>6</v>
      </c>
      <c r="AG26" s="160">
        <v>70</v>
      </c>
      <c r="AH26" s="102">
        <v>20</v>
      </c>
      <c r="AI26" s="102">
        <v>5</v>
      </c>
      <c r="AJ26" s="102">
        <v>20</v>
      </c>
      <c r="AK26" s="102">
        <v>30</v>
      </c>
      <c r="AL26" s="102">
        <v>20</v>
      </c>
      <c r="AM26" s="161">
        <v>95</v>
      </c>
      <c r="AN26" s="96">
        <v>56.1</v>
      </c>
      <c r="AO26" s="100" t="s">
        <v>319</v>
      </c>
    </row>
    <row r="27" spans="1:41" s="67" customFormat="1" ht="15.75">
      <c r="A27" s="31">
        <v>20</v>
      </c>
      <c r="B27" s="17" t="s">
        <v>0</v>
      </c>
      <c r="C27" s="20">
        <v>9</v>
      </c>
      <c r="D27" s="1" t="s">
        <v>95</v>
      </c>
      <c r="E27" s="1" t="s">
        <v>19</v>
      </c>
      <c r="F27" s="1" t="s">
        <v>96</v>
      </c>
      <c r="G27" s="48" t="s">
        <v>47</v>
      </c>
      <c r="H27" s="164">
        <v>13</v>
      </c>
      <c r="I27" s="164">
        <v>6</v>
      </c>
      <c r="J27" s="164">
        <v>4</v>
      </c>
      <c r="K27" s="164">
        <v>12</v>
      </c>
      <c r="L27" s="164">
        <v>4</v>
      </c>
      <c r="M27" s="163">
        <v>0</v>
      </c>
      <c r="N27" s="163">
        <v>3</v>
      </c>
      <c r="O27" s="163">
        <v>0</v>
      </c>
      <c r="P27" s="163">
        <v>0</v>
      </c>
      <c r="Q27" s="163">
        <v>0</v>
      </c>
      <c r="R27" s="163">
        <v>0</v>
      </c>
      <c r="S27" s="163">
        <v>0</v>
      </c>
      <c r="T27" s="163">
        <v>3</v>
      </c>
      <c r="U27" s="163">
        <v>0</v>
      </c>
      <c r="V27" s="163">
        <v>0</v>
      </c>
      <c r="W27" s="163">
        <v>3</v>
      </c>
      <c r="X27" s="163">
        <v>0</v>
      </c>
      <c r="Y27" s="163">
        <v>0</v>
      </c>
      <c r="Z27" s="163">
        <v>3</v>
      </c>
      <c r="AA27" s="163">
        <v>0</v>
      </c>
      <c r="AB27" s="163">
        <v>6</v>
      </c>
      <c r="AC27" s="163">
        <v>6</v>
      </c>
      <c r="AD27" s="163">
        <v>6</v>
      </c>
      <c r="AE27" s="163">
        <v>6</v>
      </c>
      <c r="AF27" s="163">
        <v>0</v>
      </c>
      <c r="AG27" s="160">
        <v>75</v>
      </c>
      <c r="AH27" s="102">
        <v>5</v>
      </c>
      <c r="AI27" s="102">
        <v>30</v>
      </c>
      <c r="AJ27" s="102">
        <v>20</v>
      </c>
      <c r="AK27" s="102">
        <v>30</v>
      </c>
      <c r="AL27" s="102">
        <v>0</v>
      </c>
      <c r="AM27" s="161">
        <v>85</v>
      </c>
      <c r="AN27" s="96">
        <v>54.400000000000006</v>
      </c>
      <c r="AO27" s="100" t="s">
        <v>319</v>
      </c>
    </row>
    <row r="28" spans="1:41" s="80" customFormat="1" ht="15.75">
      <c r="A28" s="31">
        <v>21</v>
      </c>
      <c r="B28" s="17" t="s">
        <v>0</v>
      </c>
      <c r="C28" s="3">
        <v>9</v>
      </c>
      <c r="D28" s="1" t="s">
        <v>170</v>
      </c>
      <c r="E28" s="1" t="s">
        <v>44</v>
      </c>
      <c r="F28" s="1" t="s">
        <v>13</v>
      </c>
      <c r="G28" s="48" t="s">
        <v>153</v>
      </c>
      <c r="H28" s="162">
        <v>17</v>
      </c>
      <c r="I28" s="162">
        <v>8</v>
      </c>
      <c r="J28" s="162">
        <v>5</v>
      </c>
      <c r="K28" s="162">
        <v>18</v>
      </c>
      <c r="L28" s="162">
        <v>8</v>
      </c>
      <c r="M28" s="163">
        <v>3</v>
      </c>
      <c r="N28" s="163">
        <v>3</v>
      </c>
      <c r="O28" s="163">
        <v>0</v>
      </c>
      <c r="P28" s="163">
        <v>3</v>
      </c>
      <c r="Q28" s="163">
        <v>3</v>
      </c>
      <c r="R28" s="163">
        <v>3</v>
      </c>
      <c r="S28" s="163">
        <v>3</v>
      </c>
      <c r="T28" s="163">
        <v>3</v>
      </c>
      <c r="U28" s="163">
        <v>0</v>
      </c>
      <c r="V28" s="163">
        <v>3</v>
      </c>
      <c r="W28" s="163">
        <v>0</v>
      </c>
      <c r="X28" s="163">
        <v>3</v>
      </c>
      <c r="Y28" s="163">
        <v>3</v>
      </c>
      <c r="Z28" s="163">
        <v>3</v>
      </c>
      <c r="AA28" s="163">
        <v>0</v>
      </c>
      <c r="AB28" s="163">
        <v>3</v>
      </c>
      <c r="AC28" s="163">
        <v>3</v>
      </c>
      <c r="AD28" s="163">
        <v>3</v>
      </c>
      <c r="AE28" s="163">
        <v>3</v>
      </c>
      <c r="AF28" s="163">
        <v>6</v>
      </c>
      <c r="AG28" s="160">
        <v>107</v>
      </c>
      <c r="AH28" s="102">
        <v>5</v>
      </c>
      <c r="AI28" s="102">
        <v>2</v>
      </c>
      <c r="AJ28" s="102">
        <v>20</v>
      </c>
      <c r="AK28" s="102">
        <v>25</v>
      </c>
      <c r="AL28" s="102">
        <v>0</v>
      </c>
      <c r="AM28" s="161">
        <v>52</v>
      </c>
      <c r="AN28" s="96">
        <v>54.06</v>
      </c>
      <c r="AO28" s="100" t="s">
        <v>319</v>
      </c>
    </row>
    <row r="29" spans="1:41" s="67" customFormat="1" ht="15.75">
      <c r="A29" s="31">
        <v>22</v>
      </c>
      <c r="B29" s="76" t="s">
        <v>0</v>
      </c>
      <c r="C29" s="77">
        <v>9</v>
      </c>
      <c r="D29" s="78" t="s">
        <v>161</v>
      </c>
      <c r="E29" s="78" t="s">
        <v>54</v>
      </c>
      <c r="F29" s="78" t="s">
        <v>8</v>
      </c>
      <c r="G29" s="79" t="s">
        <v>321</v>
      </c>
      <c r="H29" s="162">
        <v>16</v>
      </c>
      <c r="I29" s="162">
        <v>6</v>
      </c>
      <c r="J29" s="162">
        <v>2</v>
      </c>
      <c r="K29" s="162">
        <v>14</v>
      </c>
      <c r="L29" s="162">
        <v>14</v>
      </c>
      <c r="M29" s="163">
        <v>0</v>
      </c>
      <c r="N29" s="163">
        <v>3</v>
      </c>
      <c r="O29" s="163">
        <v>0</v>
      </c>
      <c r="P29" s="163">
        <v>3</v>
      </c>
      <c r="Q29" s="163">
        <v>3</v>
      </c>
      <c r="R29" s="163">
        <v>3</v>
      </c>
      <c r="S29" s="163">
        <v>3</v>
      </c>
      <c r="T29" s="163">
        <v>3</v>
      </c>
      <c r="U29" s="163">
        <v>0</v>
      </c>
      <c r="V29" s="163">
        <v>3</v>
      </c>
      <c r="W29" s="163">
        <v>0</v>
      </c>
      <c r="X29" s="163">
        <v>3</v>
      </c>
      <c r="Y29" s="163">
        <v>0</v>
      </c>
      <c r="Z29" s="163">
        <v>3</v>
      </c>
      <c r="AA29" s="163">
        <v>0</v>
      </c>
      <c r="AB29" s="163">
        <v>3</v>
      </c>
      <c r="AC29" s="163">
        <v>6</v>
      </c>
      <c r="AD29" s="163">
        <v>3</v>
      </c>
      <c r="AE29" s="163">
        <v>3</v>
      </c>
      <c r="AF29" s="163">
        <v>6</v>
      </c>
      <c r="AG29" s="160">
        <v>100</v>
      </c>
      <c r="AH29" s="104">
        <v>25</v>
      </c>
      <c r="AI29" s="104">
        <v>30</v>
      </c>
      <c r="AJ29" s="104">
        <v>0</v>
      </c>
      <c r="AK29" s="104">
        <v>0</v>
      </c>
      <c r="AL29" s="104">
        <v>0</v>
      </c>
      <c r="AM29" s="161">
        <v>55</v>
      </c>
      <c r="AN29" s="96">
        <v>52.7</v>
      </c>
      <c r="AO29" s="100" t="s">
        <v>319</v>
      </c>
    </row>
    <row r="30" spans="1:41" s="67" customFormat="1" ht="15.75">
      <c r="A30" s="31">
        <v>23</v>
      </c>
      <c r="B30" s="17" t="s">
        <v>0</v>
      </c>
      <c r="C30" s="3">
        <v>9</v>
      </c>
      <c r="D30" s="1" t="s">
        <v>189</v>
      </c>
      <c r="E30" s="1" t="s">
        <v>31</v>
      </c>
      <c r="F30" s="1" t="s">
        <v>7</v>
      </c>
      <c r="G30" s="48" t="s">
        <v>70</v>
      </c>
      <c r="H30" s="162">
        <v>18</v>
      </c>
      <c r="I30" s="162">
        <v>8</v>
      </c>
      <c r="J30" s="162">
        <v>3</v>
      </c>
      <c r="K30" s="162">
        <v>2</v>
      </c>
      <c r="L30" s="162">
        <v>2</v>
      </c>
      <c r="M30" s="163">
        <v>0</v>
      </c>
      <c r="N30" s="163">
        <v>0</v>
      </c>
      <c r="O30" s="163">
        <v>0</v>
      </c>
      <c r="P30" s="163">
        <v>3</v>
      </c>
      <c r="Q30" s="163">
        <v>0</v>
      </c>
      <c r="R30" s="163">
        <v>3</v>
      </c>
      <c r="S30" s="163">
        <v>3</v>
      </c>
      <c r="T30" s="163">
        <v>3</v>
      </c>
      <c r="U30" s="163">
        <v>0</v>
      </c>
      <c r="V30" s="163">
        <v>0</v>
      </c>
      <c r="W30" s="163">
        <v>3</v>
      </c>
      <c r="X30" s="163">
        <v>0</v>
      </c>
      <c r="Y30" s="163">
        <v>0</v>
      </c>
      <c r="Z30" s="163">
        <v>3</v>
      </c>
      <c r="AA30" s="163">
        <v>3</v>
      </c>
      <c r="AB30" s="163">
        <v>6</v>
      </c>
      <c r="AC30" s="163">
        <v>3</v>
      </c>
      <c r="AD30" s="163">
        <v>3</v>
      </c>
      <c r="AE30" s="163">
        <v>0</v>
      </c>
      <c r="AF30" s="163">
        <v>3</v>
      </c>
      <c r="AG30" s="160">
        <v>69</v>
      </c>
      <c r="AH30" s="102">
        <v>20</v>
      </c>
      <c r="AI30" s="102">
        <v>10</v>
      </c>
      <c r="AJ30" s="102">
        <v>20</v>
      </c>
      <c r="AK30" s="102">
        <v>25</v>
      </c>
      <c r="AL30" s="102">
        <v>10</v>
      </c>
      <c r="AM30" s="161">
        <v>85</v>
      </c>
      <c r="AN30" s="96">
        <v>52.36000000000001</v>
      </c>
      <c r="AO30" s="100" t="s">
        <v>319</v>
      </c>
    </row>
    <row r="31" spans="1:41" s="67" customFormat="1" ht="15.75">
      <c r="A31" s="31">
        <v>24</v>
      </c>
      <c r="B31" s="17" t="s">
        <v>0</v>
      </c>
      <c r="C31" s="24">
        <v>9</v>
      </c>
      <c r="D31" s="11" t="s">
        <v>199</v>
      </c>
      <c r="E31" s="2" t="s">
        <v>196</v>
      </c>
      <c r="F31" s="2" t="s">
        <v>42</v>
      </c>
      <c r="G31" s="52" t="s">
        <v>149</v>
      </c>
      <c r="H31" s="162">
        <v>19</v>
      </c>
      <c r="I31" s="162">
        <v>8</v>
      </c>
      <c r="J31" s="162">
        <v>3</v>
      </c>
      <c r="K31" s="162">
        <v>10</v>
      </c>
      <c r="L31" s="162">
        <v>14</v>
      </c>
      <c r="M31" s="163">
        <v>3</v>
      </c>
      <c r="N31" s="163">
        <v>3</v>
      </c>
      <c r="O31" s="163">
        <v>3</v>
      </c>
      <c r="P31" s="163">
        <v>0</v>
      </c>
      <c r="Q31" s="163">
        <v>3</v>
      </c>
      <c r="R31" s="163">
        <v>3</v>
      </c>
      <c r="S31" s="163">
        <v>0</v>
      </c>
      <c r="T31" s="163">
        <v>3</v>
      </c>
      <c r="U31" s="163">
        <v>0</v>
      </c>
      <c r="V31" s="163">
        <v>3</v>
      </c>
      <c r="W31" s="163">
        <v>3</v>
      </c>
      <c r="X31" s="163">
        <v>3</v>
      </c>
      <c r="Y31" s="163">
        <v>0</v>
      </c>
      <c r="Z31" s="163">
        <v>3</v>
      </c>
      <c r="AA31" s="163">
        <v>0</v>
      </c>
      <c r="AB31" s="163">
        <v>6</v>
      </c>
      <c r="AC31" s="163">
        <v>6</v>
      </c>
      <c r="AD31" s="163">
        <v>3</v>
      </c>
      <c r="AE31" s="163">
        <v>6</v>
      </c>
      <c r="AF31" s="163">
        <v>6</v>
      </c>
      <c r="AG31" s="160">
        <v>111</v>
      </c>
      <c r="AH31" s="102">
        <v>5</v>
      </c>
      <c r="AI31" s="102">
        <v>7</v>
      </c>
      <c r="AJ31" s="102">
        <v>20</v>
      </c>
      <c r="AK31" s="102">
        <v>0</v>
      </c>
      <c r="AL31" s="102">
        <v>0</v>
      </c>
      <c r="AM31" s="161">
        <v>32</v>
      </c>
      <c r="AN31" s="96">
        <v>48.620000000000005</v>
      </c>
      <c r="AO31" s="97" t="s">
        <v>320</v>
      </c>
    </row>
    <row r="32" spans="1:41" s="67" customFormat="1" ht="15.75">
      <c r="A32" s="31">
        <v>25</v>
      </c>
      <c r="B32" s="17" t="s">
        <v>0</v>
      </c>
      <c r="C32" s="37">
        <v>9</v>
      </c>
      <c r="D32" s="18" t="s">
        <v>282</v>
      </c>
      <c r="E32" s="19" t="s">
        <v>230</v>
      </c>
      <c r="F32" s="19" t="s">
        <v>11</v>
      </c>
      <c r="G32" s="48" t="s">
        <v>84</v>
      </c>
      <c r="H32" s="162">
        <v>8</v>
      </c>
      <c r="I32" s="162">
        <v>6</v>
      </c>
      <c r="J32" s="162">
        <v>5</v>
      </c>
      <c r="K32" s="162">
        <v>18</v>
      </c>
      <c r="L32" s="162">
        <v>2</v>
      </c>
      <c r="M32" s="163">
        <v>3</v>
      </c>
      <c r="N32" s="163">
        <v>3</v>
      </c>
      <c r="O32" s="163">
        <v>3</v>
      </c>
      <c r="P32" s="163">
        <v>3</v>
      </c>
      <c r="Q32" s="163">
        <v>3</v>
      </c>
      <c r="R32" s="163">
        <v>3</v>
      </c>
      <c r="S32" s="163">
        <v>3</v>
      </c>
      <c r="T32" s="163">
        <v>3</v>
      </c>
      <c r="U32" s="163">
        <v>0</v>
      </c>
      <c r="V32" s="163">
        <v>0</v>
      </c>
      <c r="W32" s="163">
        <v>3</v>
      </c>
      <c r="X32" s="163">
        <v>3</v>
      </c>
      <c r="Y32" s="163">
        <v>3</v>
      </c>
      <c r="Z32" s="163">
        <v>3</v>
      </c>
      <c r="AA32" s="163">
        <v>3</v>
      </c>
      <c r="AB32" s="163">
        <v>3</v>
      </c>
      <c r="AC32" s="163">
        <v>0</v>
      </c>
      <c r="AD32" s="163">
        <v>6</v>
      </c>
      <c r="AE32" s="163">
        <v>3</v>
      </c>
      <c r="AF32" s="163">
        <v>6</v>
      </c>
      <c r="AG32" s="160">
        <v>96</v>
      </c>
      <c r="AH32" s="102">
        <v>30</v>
      </c>
      <c r="AI32" s="102">
        <v>16</v>
      </c>
      <c r="AJ32" s="102">
        <v>0</v>
      </c>
      <c r="AK32" s="102">
        <v>0</v>
      </c>
      <c r="AL32" s="102">
        <v>0</v>
      </c>
      <c r="AM32" s="161">
        <v>46</v>
      </c>
      <c r="AN32" s="96">
        <v>48.28</v>
      </c>
      <c r="AO32" s="97" t="s">
        <v>320</v>
      </c>
    </row>
    <row r="33" spans="1:41" s="67" customFormat="1" ht="15.75">
      <c r="A33" s="31">
        <v>26</v>
      </c>
      <c r="B33" s="17" t="s">
        <v>0</v>
      </c>
      <c r="C33" s="21">
        <v>9</v>
      </c>
      <c r="D33" s="13" t="s">
        <v>284</v>
      </c>
      <c r="E33" s="13" t="s">
        <v>156</v>
      </c>
      <c r="F33" s="13" t="s">
        <v>9</v>
      </c>
      <c r="G33" s="48" t="s">
        <v>70</v>
      </c>
      <c r="H33" s="162">
        <v>7</v>
      </c>
      <c r="I33" s="162">
        <v>8</v>
      </c>
      <c r="J33" s="162">
        <v>2</v>
      </c>
      <c r="K33" s="162">
        <v>10</v>
      </c>
      <c r="L33" s="162">
        <v>6</v>
      </c>
      <c r="M33" s="163">
        <v>0</v>
      </c>
      <c r="N33" s="163">
        <v>0</v>
      </c>
      <c r="O33" s="163">
        <v>3</v>
      </c>
      <c r="P33" s="163">
        <v>3</v>
      </c>
      <c r="Q33" s="163">
        <v>3</v>
      </c>
      <c r="R33" s="163">
        <v>3</v>
      </c>
      <c r="S33" s="163">
        <v>3</v>
      </c>
      <c r="T33" s="163">
        <v>0</v>
      </c>
      <c r="U33" s="163">
        <v>0</v>
      </c>
      <c r="V33" s="163">
        <v>0</v>
      </c>
      <c r="W33" s="163">
        <v>3</v>
      </c>
      <c r="X33" s="163">
        <v>0</v>
      </c>
      <c r="Y33" s="163">
        <v>0</v>
      </c>
      <c r="Z33" s="163">
        <v>3</v>
      </c>
      <c r="AA33" s="163">
        <v>0</v>
      </c>
      <c r="AB33" s="163">
        <v>6</v>
      </c>
      <c r="AC33" s="163">
        <v>3</v>
      </c>
      <c r="AD33" s="163">
        <v>3</v>
      </c>
      <c r="AE33" s="163">
        <v>6</v>
      </c>
      <c r="AF33" s="163">
        <v>0</v>
      </c>
      <c r="AG33" s="160">
        <v>72</v>
      </c>
      <c r="AH33" s="102">
        <v>30</v>
      </c>
      <c r="AI33" s="102">
        <v>20</v>
      </c>
      <c r="AJ33" s="102">
        <v>20</v>
      </c>
      <c r="AK33" s="102">
        <v>0</v>
      </c>
      <c r="AL33" s="102">
        <v>0</v>
      </c>
      <c r="AM33" s="161">
        <v>70</v>
      </c>
      <c r="AN33" s="96">
        <v>48.28</v>
      </c>
      <c r="AO33" s="97" t="s">
        <v>320</v>
      </c>
    </row>
    <row r="34" spans="1:41" s="67" customFormat="1" ht="15.75">
      <c r="A34" s="31">
        <v>27</v>
      </c>
      <c r="B34" s="17" t="s">
        <v>0</v>
      </c>
      <c r="C34" s="21">
        <v>9</v>
      </c>
      <c r="D34" s="13" t="s">
        <v>176</v>
      </c>
      <c r="E34" s="13" t="s">
        <v>4</v>
      </c>
      <c r="F34" s="13" t="s">
        <v>281</v>
      </c>
      <c r="G34" s="48" t="s">
        <v>70</v>
      </c>
      <c r="H34" s="162">
        <v>18</v>
      </c>
      <c r="I34" s="162">
        <v>8</v>
      </c>
      <c r="J34" s="162">
        <v>5</v>
      </c>
      <c r="K34" s="162">
        <v>4</v>
      </c>
      <c r="L34" s="162">
        <v>4</v>
      </c>
      <c r="M34" s="163">
        <v>0</v>
      </c>
      <c r="N34" s="163">
        <v>3</v>
      </c>
      <c r="O34" s="163">
        <v>0</v>
      </c>
      <c r="P34" s="163">
        <v>3</v>
      </c>
      <c r="Q34" s="163">
        <v>0</v>
      </c>
      <c r="R34" s="163">
        <v>3</v>
      </c>
      <c r="S34" s="163">
        <v>0</v>
      </c>
      <c r="T34" s="163">
        <v>3</v>
      </c>
      <c r="U34" s="163">
        <v>0</v>
      </c>
      <c r="V34" s="163">
        <v>3</v>
      </c>
      <c r="W34" s="163">
        <v>0</v>
      </c>
      <c r="X34" s="163">
        <v>0</v>
      </c>
      <c r="Y34" s="163">
        <v>0</v>
      </c>
      <c r="Z34" s="163">
        <v>3</v>
      </c>
      <c r="AA34" s="163">
        <v>0</v>
      </c>
      <c r="AB34" s="163">
        <v>6</v>
      </c>
      <c r="AC34" s="163">
        <v>3</v>
      </c>
      <c r="AD34" s="163">
        <v>3</v>
      </c>
      <c r="AE34" s="163">
        <v>3</v>
      </c>
      <c r="AF34" s="163">
        <v>0</v>
      </c>
      <c r="AG34" s="160">
        <v>72</v>
      </c>
      <c r="AH34" s="102">
        <v>20</v>
      </c>
      <c r="AI34" s="102">
        <v>10</v>
      </c>
      <c r="AJ34" s="102">
        <v>10</v>
      </c>
      <c r="AK34" s="102">
        <v>10</v>
      </c>
      <c r="AL34" s="102">
        <v>20</v>
      </c>
      <c r="AM34" s="161">
        <v>70</v>
      </c>
      <c r="AN34" s="96">
        <v>48.28</v>
      </c>
      <c r="AO34" s="97" t="s">
        <v>320</v>
      </c>
    </row>
    <row r="35" spans="1:41" s="67" customFormat="1" ht="15.75">
      <c r="A35" s="31">
        <v>28</v>
      </c>
      <c r="B35" s="17" t="s">
        <v>0</v>
      </c>
      <c r="C35" s="20">
        <v>9</v>
      </c>
      <c r="D35" s="1" t="s">
        <v>97</v>
      </c>
      <c r="E35" s="1" t="s">
        <v>62</v>
      </c>
      <c r="F35" s="1" t="s">
        <v>8</v>
      </c>
      <c r="G35" s="48" t="s">
        <v>47</v>
      </c>
      <c r="H35" s="104">
        <v>17</v>
      </c>
      <c r="I35" s="104">
        <v>4</v>
      </c>
      <c r="J35" s="104">
        <v>2</v>
      </c>
      <c r="K35" s="104">
        <v>12</v>
      </c>
      <c r="L35" s="104">
        <v>2</v>
      </c>
      <c r="M35" s="159">
        <v>0</v>
      </c>
      <c r="N35" s="159">
        <v>3</v>
      </c>
      <c r="O35" s="159">
        <v>0</v>
      </c>
      <c r="P35" s="159">
        <v>0</v>
      </c>
      <c r="Q35" s="159">
        <v>0</v>
      </c>
      <c r="R35" s="159">
        <v>3</v>
      </c>
      <c r="S35" s="159">
        <v>0</v>
      </c>
      <c r="T35" s="159">
        <v>3</v>
      </c>
      <c r="U35" s="159">
        <v>0</v>
      </c>
      <c r="V35" s="159">
        <v>3</v>
      </c>
      <c r="W35" s="159">
        <v>3</v>
      </c>
      <c r="X35" s="159">
        <v>0</v>
      </c>
      <c r="Y35" s="159">
        <v>0</v>
      </c>
      <c r="Z35" s="159">
        <v>3</v>
      </c>
      <c r="AA35" s="159">
        <v>0</v>
      </c>
      <c r="AB35" s="159">
        <v>3</v>
      </c>
      <c r="AC35" s="159">
        <v>0</v>
      </c>
      <c r="AD35" s="159">
        <v>0</v>
      </c>
      <c r="AE35" s="159">
        <v>3</v>
      </c>
      <c r="AF35" s="159">
        <v>3</v>
      </c>
      <c r="AG35" s="160">
        <v>64</v>
      </c>
      <c r="AH35" s="102">
        <v>15</v>
      </c>
      <c r="AI35" s="102">
        <v>10</v>
      </c>
      <c r="AJ35" s="102">
        <v>20</v>
      </c>
      <c r="AK35" s="102">
        <v>30</v>
      </c>
      <c r="AL35" s="102">
        <v>0</v>
      </c>
      <c r="AM35" s="161">
        <v>75</v>
      </c>
      <c r="AN35" s="96">
        <v>47.260000000000005</v>
      </c>
      <c r="AO35" s="97" t="s">
        <v>320</v>
      </c>
    </row>
    <row r="36" spans="1:41" s="67" customFormat="1" ht="15.75">
      <c r="A36" s="31">
        <v>29</v>
      </c>
      <c r="B36" s="17" t="s">
        <v>0</v>
      </c>
      <c r="C36" s="3">
        <v>9</v>
      </c>
      <c r="D36" s="1" t="s">
        <v>185</v>
      </c>
      <c r="E36" s="1" t="s">
        <v>57</v>
      </c>
      <c r="F36" s="1" t="s">
        <v>42</v>
      </c>
      <c r="G36" s="48" t="s">
        <v>70</v>
      </c>
      <c r="H36" s="162">
        <v>16</v>
      </c>
      <c r="I36" s="162">
        <v>0</v>
      </c>
      <c r="J36" s="162">
        <v>3</v>
      </c>
      <c r="K36" s="162">
        <v>2</v>
      </c>
      <c r="L36" s="162">
        <v>2</v>
      </c>
      <c r="M36" s="163">
        <v>0</v>
      </c>
      <c r="N36" s="163">
        <v>3</v>
      </c>
      <c r="O36" s="163">
        <v>0</v>
      </c>
      <c r="P36" s="163">
        <v>0</v>
      </c>
      <c r="Q36" s="163">
        <v>3</v>
      </c>
      <c r="R36" s="163">
        <v>3</v>
      </c>
      <c r="S36" s="163">
        <v>3</v>
      </c>
      <c r="T36" s="163">
        <v>3</v>
      </c>
      <c r="U36" s="163">
        <v>0</v>
      </c>
      <c r="V36" s="163">
        <v>3</v>
      </c>
      <c r="W36" s="163">
        <v>3</v>
      </c>
      <c r="X36" s="163">
        <v>0</v>
      </c>
      <c r="Y36" s="163">
        <v>0</v>
      </c>
      <c r="Z36" s="163">
        <v>3</v>
      </c>
      <c r="AA36" s="163">
        <v>0</v>
      </c>
      <c r="AB36" s="163">
        <v>6</v>
      </c>
      <c r="AC36" s="163">
        <v>0</v>
      </c>
      <c r="AD36" s="163">
        <v>0</v>
      </c>
      <c r="AE36" s="163">
        <v>6</v>
      </c>
      <c r="AF36" s="163">
        <v>3</v>
      </c>
      <c r="AG36" s="160">
        <v>62</v>
      </c>
      <c r="AH36" s="102">
        <v>15</v>
      </c>
      <c r="AI36" s="102">
        <v>5</v>
      </c>
      <c r="AJ36" s="102">
        <v>20</v>
      </c>
      <c r="AK36" s="102">
        <v>10</v>
      </c>
      <c r="AL36" s="102">
        <v>20</v>
      </c>
      <c r="AM36" s="161">
        <v>70</v>
      </c>
      <c r="AN36" s="96">
        <v>44.88</v>
      </c>
      <c r="AO36" s="97" t="s">
        <v>320</v>
      </c>
    </row>
    <row r="37" spans="1:41" s="67" customFormat="1" ht="15.75">
      <c r="A37" s="31">
        <v>30</v>
      </c>
      <c r="B37" s="34" t="s">
        <v>0</v>
      </c>
      <c r="C37" s="74">
        <v>9</v>
      </c>
      <c r="D37" s="5" t="s">
        <v>177</v>
      </c>
      <c r="E37" s="5" t="s">
        <v>12</v>
      </c>
      <c r="F37" s="5" t="s">
        <v>42</v>
      </c>
      <c r="G37" s="48" t="s">
        <v>70</v>
      </c>
      <c r="H37" s="158">
        <v>16</v>
      </c>
      <c r="I37" s="158">
        <v>0</v>
      </c>
      <c r="J37" s="158">
        <v>3</v>
      </c>
      <c r="K37" s="158">
        <v>6</v>
      </c>
      <c r="L37" s="158">
        <v>0</v>
      </c>
      <c r="M37" s="159">
        <v>0</v>
      </c>
      <c r="N37" s="159">
        <v>3</v>
      </c>
      <c r="O37" s="159">
        <v>0</v>
      </c>
      <c r="P37" s="159">
        <v>3</v>
      </c>
      <c r="Q37" s="159">
        <v>0</v>
      </c>
      <c r="R37" s="159">
        <v>3</v>
      </c>
      <c r="S37" s="159">
        <v>3</v>
      </c>
      <c r="T37" s="159">
        <v>0</v>
      </c>
      <c r="U37" s="159">
        <v>0</v>
      </c>
      <c r="V37" s="159">
        <v>3</v>
      </c>
      <c r="W37" s="159">
        <v>3</v>
      </c>
      <c r="X37" s="159">
        <v>0</v>
      </c>
      <c r="Y37" s="159">
        <v>0</v>
      </c>
      <c r="Z37" s="159">
        <v>0</v>
      </c>
      <c r="AA37" s="159">
        <v>0</v>
      </c>
      <c r="AB37" s="159">
        <v>6</v>
      </c>
      <c r="AC37" s="159">
        <v>0</v>
      </c>
      <c r="AD37" s="159">
        <v>0</v>
      </c>
      <c r="AE37" s="159">
        <v>6</v>
      </c>
      <c r="AF37" s="159">
        <v>3</v>
      </c>
      <c r="AG37" s="160">
        <v>58</v>
      </c>
      <c r="AH37" s="102">
        <v>30</v>
      </c>
      <c r="AI37" s="102">
        <v>5</v>
      </c>
      <c r="AJ37" s="102">
        <v>10</v>
      </c>
      <c r="AK37" s="102">
        <v>10</v>
      </c>
      <c r="AL37" s="102">
        <v>10</v>
      </c>
      <c r="AM37" s="161">
        <v>65</v>
      </c>
      <c r="AN37" s="96">
        <v>41.82</v>
      </c>
      <c r="AO37" s="97" t="s">
        <v>320</v>
      </c>
    </row>
    <row r="38" spans="1:41" s="67" customFormat="1" ht="15.75">
      <c r="A38" s="31">
        <v>31</v>
      </c>
      <c r="B38" s="34" t="s">
        <v>0</v>
      </c>
      <c r="C38" s="28">
        <v>9</v>
      </c>
      <c r="D38" s="29" t="s">
        <v>150</v>
      </c>
      <c r="E38" s="5" t="s">
        <v>60</v>
      </c>
      <c r="F38" s="5" t="s">
        <v>89</v>
      </c>
      <c r="G38" s="49" t="s">
        <v>153</v>
      </c>
      <c r="H38" s="164">
        <v>17</v>
      </c>
      <c r="I38" s="164">
        <v>8</v>
      </c>
      <c r="J38" s="164">
        <v>5</v>
      </c>
      <c r="K38" s="164">
        <v>18</v>
      </c>
      <c r="L38" s="164">
        <v>8</v>
      </c>
      <c r="M38" s="163">
        <v>3</v>
      </c>
      <c r="N38" s="163">
        <v>3</v>
      </c>
      <c r="O38" s="163">
        <v>0</v>
      </c>
      <c r="P38" s="163">
        <v>3</v>
      </c>
      <c r="Q38" s="163">
        <v>3</v>
      </c>
      <c r="R38" s="163">
        <v>3</v>
      </c>
      <c r="S38" s="163">
        <v>3</v>
      </c>
      <c r="T38" s="163">
        <v>3</v>
      </c>
      <c r="U38" s="163">
        <v>0</v>
      </c>
      <c r="V38" s="163">
        <v>3</v>
      </c>
      <c r="W38" s="163">
        <v>0</v>
      </c>
      <c r="X38" s="163">
        <v>3</v>
      </c>
      <c r="Y38" s="163">
        <v>3</v>
      </c>
      <c r="Z38" s="163">
        <v>3</v>
      </c>
      <c r="AA38" s="163">
        <v>0</v>
      </c>
      <c r="AB38" s="163">
        <v>3</v>
      </c>
      <c r="AC38" s="163">
        <v>3</v>
      </c>
      <c r="AD38" s="163">
        <v>3</v>
      </c>
      <c r="AE38" s="163">
        <v>3</v>
      </c>
      <c r="AF38" s="163">
        <v>6</v>
      </c>
      <c r="AG38" s="160">
        <v>107</v>
      </c>
      <c r="AH38" s="102">
        <v>0</v>
      </c>
      <c r="AI38" s="102">
        <v>10</v>
      </c>
      <c r="AJ38" s="102">
        <v>0</v>
      </c>
      <c r="AK38" s="102">
        <v>0</v>
      </c>
      <c r="AL38" s="102">
        <v>0</v>
      </c>
      <c r="AM38" s="161">
        <v>10</v>
      </c>
      <c r="AN38" s="96">
        <v>39.78</v>
      </c>
      <c r="AO38" s="97" t="s">
        <v>320</v>
      </c>
    </row>
    <row r="39" spans="1:41" s="67" customFormat="1" ht="15.75">
      <c r="A39" s="31">
        <v>32</v>
      </c>
      <c r="B39" s="34" t="s">
        <v>0</v>
      </c>
      <c r="C39" s="28">
        <v>9</v>
      </c>
      <c r="D39" s="29" t="s">
        <v>212</v>
      </c>
      <c r="E39" s="5" t="s">
        <v>26</v>
      </c>
      <c r="F39" s="5" t="s">
        <v>17</v>
      </c>
      <c r="G39" s="49" t="s">
        <v>77</v>
      </c>
      <c r="H39" s="164">
        <v>4</v>
      </c>
      <c r="I39" s="164">
        <v>0</v>
      </c>
      <c r="J39" s="164">
        <v>5</v>
      </c>
      <c r="K39" s="164">
        <v>8</v>
      </c>
      <c r="L39" s="164">
        <v>0</v>
      </c>
      <c r="M39" s="169">
        <v>0</v>
      </c>
      <c r="N39" s="169">
        <v>3</v>
      </c>
      <c r="O39" s="169">
        <v>0</v>
      </c>
      <c r="P39" s="169">
        <v>0</v>
      </c>
      <c r="Q39" s="169">
        <v>0</v>
      </c>
      <c r="R39" s="169">
        <v>3</v>
      </c>
      <c r="S39" s="169">
        <v>3</v>
      </c>
      <c r="T39" s="169">
        <v>0</v>
      </c>
      <c r="U39" s="169">
        <v>0</v>
      </c>
      <c r="V39" s="169">
        <v>3</v>
      </c>
      <c r="W39" s="169">
        <v>3</v>
      </c>
      <c r="X39" s="169">
        <v>3</v>
      </c>
      <c r="Y39" s="169">
        <v>3</v>
      </c>
      <c r="Z39" s="169">
        <v>3</v>
      </c>
      <c r="AA39" s="169">
        <v>0</v>
      </c>
      <c r="AB39" s="169">
        <v>3</v>
      </c>
      <c r="AC39" s="169">
        <v>0</v>
      </c>
      <c r="AD39" s="169">
        <v>6</v>
      </c>
      <c r="AE39" s="169">
        <v>3</v>
      </c>
      <c r="AF39" s="169">
        <v>6</v>
      </c>
      <c r="AG39" s="160">
        <v>59</v>
      </c>
      <c r="AH39" s="102">
        <v>20</v>
      </c>
      <c r="AI39" s="102">
        <v>10</v>
      </c>
      <c r="AJ39" s="102">
        <v>20</v>
      </c>
      <c r="AK39" s="102">
        <v>0</v>
      </c>
      <c r="AL39" s="102">
        <v>0</v>
      </c>
      <c r="AM39" s="161">
        <v>50</v>
      </c>
      <c r="AN39" s="96">
        <v>37.06</v>
      </c>
      <c r="AO39" s="97" t="s">
        <v>320</v>
      </c>
    </row>
    <row r="40" spans="1:41" s="67" customFormat="1" ht="15.75">
      <c r="A40" s="31">
        <v>33</v>
      </c>
      <c r="B40" s="34" t="s">
        <v>0</v>
      </c>
      <c r="C40" s="28">
        <v>9</v>
      </c>
      <c r="D40" s="29" t="s">
        <v>175</v>
      </c>
      <c r="E40" s="5" t="s">
        <v>12</v>
      </c>
      <c r="F40" s="5" t="s">
        <v>74</v>
      </c>
      <c r="G40" s="49" t="s">
        <v>46</v>
      </c>
      <c r="H40" s="162">
        <v>11</v>
      </c>
      <c r="I40" s="162">
        <v>0</v>
      </c>
      <c r="J40" s="162">
        <v>0</v>
      </c>
      <c r="K40" s="162">
        <v>4</v>
      </c>
      <c r="L40" s="162">
        <v>4</v>
      </c>
      <c r="M40" s="163">
        <v>0</v>
      </c>
      <c r="N40" s="163">
        <v>3</v>
      </c>
      <c r="O40" s="163">
        <v>0</v>
      </c>
      <c r="P40" s="163">
        <v>0</v>
      </c>
      <c r="Q40" s="163">
        <v>3</v>
      </c>
      <c r="R40" s="163">
        <v>0</v>
      </c>
      <c r="S40" s="163">
        <v>3</v>
      </c>
      <c r="T40" s="163">
        <v>0</v>
      </c>
      <c r="U40" s="163">
        <v>0</v>
      </c>
      <c r="V40" s="163">
        <v>3</v>
      </c>
      <c r="W40" s="163">
        <v>0</v>
      </c>
      <c r="X40" s="163">
        <v>0</v>
      </c>
      <c r="Y40" s="163">
        <v>3</v>
      </c>
      <c r="Z40" s="163">
        <v>0</v>
      </c>
      <c r="AA40" s="163">
        <v>3</v>
      </c>
      <c r="AB40" s="163">
        <v>3</v>
      </c>
      <c r="AC40" s="163">
        <v>0</v>
      </c>
      <c r="AD40" s="163">
        <v>0</v>
      </c>
      <c r="AE40" s="163">
        <v>3</v>
      </c>
      <c r="AF40" s="163">
        <v>3</v>
      </c>
      <c r="AG40" s="160">
        <v>46</v>
      </c>
      <c r="AH40" s="102">
        <v>10</v>
      </c>
      <c r="AI40" s="102">
        <v>10</v>
      </c>
      <c r="AJ40" s="102">
        <v>10</v>
      </c>
      <c r="AK40" s="102">
        <v>10</v>
      </c>
      <c r="AL40" s="102">
        <v>20</v>
      </c>
      <c r="AM40" s="161">
        <v>60</v>
      </c>
      <c r="AN40" s="96">
        <v>36.04</v>
      </c>
      <c r="AO40" s="97" t="s">
        <v>320</v>
      </c>
    </row>
    <row r="41" spans="1:41" s="67" customFormat="1" ht="15.75">
      <c r="A41" s="31">
        <v>34</v>
      </c>
      <c r="B41" s="34" t="s">
        <v>0</v>
      </c>
      <c r="C41" s="28">
        <v>9</v>
      </c>
      <c r="D41" s="29" t="s">
        <v>202</v>
      </c>
      <c r="E41" s="5" t="s">
        <v>203</v>
      </c>
      <c r="F41" s="5" t="s">
        <v>204</v>
      </c>
      <c r="G41" s="49" t="s">
        <v>153</v>
      </c>
      <c r="H41" s="104">
        <v>16</v>
      </c>
      <c r="I41" s="104">
        <v>0</v>
      </c>
      <c r="J41" s="104">
        <v>5</v>
      </c>
      <c r="K41" s="104">
        <v>18</v>
      </c>
      <c r="L41" s="104">
        <v>0</v>
      </c>
      <c r="M41" s="159">
        <v>3</v>
      </c>
      <c r="N41" s="159">
        <v>3</v>
      </c>
      <c r="O41" s="159">
        <v>0</v>
      </c>
      <c r="P41" s="159">
        <v>0</v>
      </c>
      <c r="Q41" s="159">
        <v>3</v>
      </c>
      <c r="R41" s="159">
        <v>3</v>
      </c>
      <c r="S41" s="159">
        <v>3</v>
      </c>
      <c r="T41" s="159">
        <v>3</v>
      </c>
      <c r="U41" s="159">
        <v>3</v>
      </c>
      <c r="V41" s="159">
        <v>0</v>
      </c>
      <c r="W41" s="159">
        <v>3</v>
      </c>
      <c r="X41" s="159">
        <v>3</v>
      </c>
      <c r="Y41" s="159">
        <v>3</v>
      </c>
      <c r="Z41" s="159">
        <v>3</v>
      </c>
      <c r="AA41" s="159">
        <v>0</v>
      </c>
      <c r="AB41" s="159">
        <v>3</v>
      </c>
      <c r="AC41" s="159">
        <v>0</v>
      </c>
      <c r="AD41" s="159">
        <v>6</v>
      </c>
      <c r="AE41" s="159">
        <v>6</v>
      </c>
      <c r="AF41" s="159">
        <v>6</v>
      </c>
      <c r="AG41" s="160">
        <v>93</v>
      </c>
      <c r="AH41" s="102">
        <v>5</v>
      </c>
      <c r="AI41" s="102">
        <v>7</v>
      </c>
      <c r="AJ41" s="102">
        <v>0</v>
      </c>
      <c r="AK41" s="102">
        <v>0</v>
      </c>
      <c r="AL41" s="102">
        <v>0</v>
      </c>
      <c r="AM41" s="161">
        <v>12</v>
      </c>
      <c r="AN41" s="96">
        <v>35.7</v>
      </c>
      <c r="AO41" s="97" t="s">
        <v>320</v>
      </c>
    </row>
    <row r="42" spans="1:41" s="67" customFormat="1" ht="15.75">
      <c r="A42" s="31">
        <v>35</v>
      </c>
      <c r="B42" s="34" t="s">
        <v>0</v>
      </c>
      <c r="C42" s="74">
        <v>9</v>
      </c>
      <c r="D42" s="5" t="s">
        <v>181</v>
      </c>
      <c r="E42" s="5" t="s">
        <v>182</v>
      </c>
      <c r="F42" s="5" t="s">
        <v>183</v>
      </c>
      <c r="G42" s="49" t="s">
        <v>70</v>
      </c>
      <c r="H42" s="158">
        <v>10</v>
      </c>
      <c r="I42" s="158">
        <v>0</v>
      </c>
      <c r="J42" s="158">
        <v>2</v>
      </c>
      <c r="K42" s="158">
        <v>4</v>
      </c>
      <c r="L42" s="158">
        <v>4</v>
      </c>
      <c r="M42" s="159">
        <v>0</v>
      </c>
      <c r="N42" s="159">
        <v>3</v>
      </c>
      <c r="O42" s="159">
        <v>0</v>
      </c>
      <c r="P42" s="159">
        <v>3</v>
      </c>
      <c r="Q42" s="159">
        <v>0</v>
      </c>
      <c r="R42" s="159">
        <v>0</v>
      </c>
      <c r="S42" s="159">
        <v>3</v>
      </c>
      <c r="T42" s="159">
        <v>3</v>
      </c>
      <c r="U42" s="159">
        <v>0</v>
      </c>
      <c r="V42" s="159">
        <v>3</v>
      </c>
      <c r="W42" s="159">
        <v>0</v>
      </c>
      <c r="X42" s="159">
        <v>0</v>
      </c>
      <c r="Y42" s="159">
        <v>0</v>
      </c>
      <c r="Z42" s="159">
        <v>3</v>
      </c>
      <c r="AA42" s="159">
        <v>3</v>
      </c>
      <c r="AB42" s="159">
        <v>6</v>
      </c>
      <c r="AC42" s="159">
        <v>0</v>
      </c>
      <c r="AD42" s="159">
        <v>3</v>
      </c>
      <c r="AE42" s="159">
        <v>3</v>
      </c>
      <c r="AF42" s="159">
        <v>6</v>
      </c>
      <c r="AG42" s="160">
        <v>59</v>
      </c>
      <c r="AH42" s="102">
        <v>15</v>
      </c>
      <c r="AI42" s="102">
        <v>5</v>
      </c>
      <c r="AJ42" s="102">
        <v>10</v>
      </c>
      <c r="AK42" s="102">
        <v>10</v>
      </c>
      <c r="AL42" s="102">
        <v>0</v>
      </c>
      <c r="AM42" s="161">
        <v>40</v>
      </c>
      <c r="AN42" s="96">
        <v>33.660000000000004</v>
      </c>
      <c r="AO42" s="97" t="s">
        <v>320</v>
      </c>
    </row>
    <row r="43" spans="1:41" s="67" customFormat="1" ht="15.75">
      <c r="A43" s="31">
        <v>36</v>
      </c>
      <c r="B43" s="34" t="s">
        <v>0</v>
      </c>
      <c r="C43" s="10">
        <v>9</v>
      </c>
      <c r="D43" s="1" t="s">
        <v>188</v>
      </c>
      <c r="E43" s="1" t="s">
        <v>66</v>
      </c>
      <c r="F43" s="1" t="s">
        <v>8</v>
      </c>
      <c r="G43" s="48" t="s">
        <v>70</v>
      </c>
      <c r="H43" s="162">
        <v>6</v>
      </c>
      <c r="I43" s="162">
        <v>8</v>
      </c>
      <c r="J43" s="162">
        <v>3</v>
      </c>
      <c r="K43" s="162">
        <v>0</v>
      </c>
      <c r="L43" s="162">
        <v>0</v>
      </c>
      <c r="M43" s="163">
        <v>3</v>
      </c>
      <c r="N43" s="163">
        <v>0</v>
      </c>
      <c r="O43" s="163">
        <v>0</v>
      </c>
      <c r="P43" s="163">
        <v>3</v>
      </c>
      <c r="Q43" s="163">
        <v>3</v>
      </c>
      <c r="R43" s="163">
        <v>3</v>
      </c>
      <c r="S43" s="163">
        <v>3</v>
      </c>
      <c r="T43" s="163">
        <v>3</v>
      </c>
      <c r="U43" s="163">
        <v>0</v>
      </c>
      <c r="V43" s="163">
        <v>3</v>
      </c>
      <c r="W43" s="163">
        <v>3</v>
      </c>
      <c r="X43" s="163">
        <v>0</v>
      </c>
      <c r="Y43" s="163">
        <v>0</v>
      </c>
      <c r="Z43" s="163">
        <v>0</v>
      </c>
      <c r="AA43" s="163">
        <v>0</v>
      </c>
      <c r="AB43" s="163">
        <v>6</v>
      </c>
      <c r="AC43" s="163">
        <v>0</v>
      </c>
      <c r="AD43" s="163">
        <v>3</v>
      </c>
      <c r="AE43" s="163">
        <v>3</v>
      </c>
      <c r="AF43" s="163">
        <v>3</v>
      </c>
      <c r="AG43" s="160">
        <v>56</v>
      </c>
      <c r="AH43" s="102">
        <v>10</v>
      </c>
      <c r="AI43" s="102">
        <v>10</v>
      </c>
      <c r="AJ43" s="102">
        <v>20</v>
      </c>
      <c r="AK43" s="102">
        <v>0</v>
      </c>
      <c r="AL43" s="102">
        <v>0</v>
      </c>
      <c r="AM43" s="161">
        <v>40</v>
      </c>
      <c r="AN43" s="96">
        <v>32.64</v>
      </c>
      <c r="AO43" s="97" t="s">
        <v>320</v>
      </c>
    </row>
    <row r="44" spans="1:41" s="67" customFormat="1" ht="15.75">
      <c r="A44" s="31">
        <v>37</v>
      </c>
      <c r="B44" s="34" t="s">
        <v>0</v>
      </c>
      <c r="C44" s="224">
        <v>9</v>
      </c>
      <c r="D44" s="11" t="s">
        <v>198</v>
      </c>
      <c r="E44" s="2" t="s">
        <v>78</v>
      </c>
      <c r="F44" s="2" t="s">
        <v>53</v>
      </c>
      <c r="G44" s="52" t="s">
        <v>149</v>
      </c>
      <c r="H44" s="158">
        <v>14</v>
      </c>
      <c r="I44" s="158">
        <v>6</v>
      </c>
      <c r="J44" s="158">
        <v>2</v>
      </c>
      <c r="K44" s="158">
        <v>8</v>
      </c>
      <c r="L44" s="158">
        <v>10</v>
      </c>
      <c r="M44" s="159">
        <v>3</v>
      </c>
      <c r="N44" s="159">
        <v>0</v>
      </c>
      <c r="O44" s="159">
        <v>3</v>
      </c>
      <c r="P44" s="159">
        <v>0</v>
      </c>
      <c r="Q44" s="159">
        <v>3</v>
      </c>
      <c r="R44" s="159">
        <v>3</v>
      </c>
      <c r="S44" s="159">
        <v>0</v>
      </c>
      <c r="T44" s="159">
        <v>0</v>
      </c>
      <c r="U44" s="159">
        <v>0</v>
      </c>
      <c r="V44" s="159">
        <v>3</v>
      </c>
      <c r="W44" s="159">
        <v>3</v>
      </c>
      <c r="X44" s="159">
        <v>3</v>
      </c>
      <c r="Y44" s="159">
        <v>0</v>
      </c>
      <c r="Z44" s="159">
        <v>3</v>
      </c>
      <c r="AA44" s="159">
        <v>3</v>
      </c>
      <c r="AB44" s="159">
        <v>3</v>
      </c>
      <c r="AC44" s="159">
        <v>6</v>
      </c>
      <c r="AD44" s="159">
        <v>3</v>
      </c>
      <c r="AE44" s="159">
        <v>6</v>
      </c>
      <c r="AF44" s="159">
        <v>6</v>
      </c>
      <c r="AG44" s="160">
        <v>91</v>
      </c>
      <c r="AH44" s="102">
        <v>0</v>
      </c>
      <c r="AI44" s="102">
        <v>2</v>
      </c>
      <c r="AJ44" s="102">
        <v>0</v>
      </c>
      <c r="AK44" s="102">
        <v>0</v>
      </c>
      <c r="AL44" s="102">
        <v>0</v>
      </c>
      <c r="AM44" s="161">
        <v>2</v>
      </c>
      <c r="AN44" s="96">
        <v>31.62</v>
      </c>
      <c r="AO44" s="97" t="s">
        <v>320</v>
      </c>
    </row>
    <row r="45" spans="1:41" s="67" customFormat="1" ht="15.75">
      <c r="A45" s="31">
        <v>38</v>
      </c>
      <c r="B45" s="34" t="s">
        <v>0</v>
      </c>
      <c r="C45" s="10">
        <v>9</v>
      </c>
      <c r="D45" s="1" t="s">
        <v>162</v>
      </c>
      <c r="E45" s="1" t="s">
        <v>106</v>
      </c>
      <c r="F45" s="1" t="s">
        <v>8</v>
      </c>
      <c r="G45" s="48" t="s">
        <v>321</v>
      </c>
      <c r="H45" s="158">
        <v>13</v>
      </c>
      <c r="I45" s="158">
        <v>6</v>
      </c>
      <c r="J45" s="158">
        <v>2</v>
      </c>
      <c r="K45" s="158">
        <v>8</v>
      </c>
      <c r="L45" s="158">
        <v>14</v>
      </c>
      <c r="M45" s="159">
        <v>0</v>
      </c>
      <c r="N45" s="159">
        <v>3</v>
      </c>
      <c r="O45" s="159">
        <v>0</v>
      </c>
      <c r="P45" s="159">
        <v>0</v>
      </c>
      <c r="Q45" s="159">
        <v>3</v>
      </c>
      <c r="R45" s="159">
        <v>3</v>
      </c>
      <c r="S45" s="159">
        <v>3</v>
      </c>
      <c r="T45" s="159">
        <v>3</v>
      </c>
      <c r="U45" s="159">
        <v>0</v>
      </c>
      <c r="V45" s="159">
        <v>3</v>
      </c>
      <c r="W45" s="159">
        <v>3</v>
      </c>
      <c r="X45" s="159">
        <v>0</v>
      </c>
      <c r="Y45" s="159">
        <v>3</v>
      </c>
      <c r="Z45" s="159">
        <v>3</v>
      </c>
      <c r="AA45" s="159">
        <v>0</v>
      </c>
      <c r="AB45" s="159">
        <v>3</v>
      </c>
      <c r="AC45" s="159">
        <v>0</v>
      </c>
      <c r="AD45" s="159">
        <v>0</v>
      </c>
      <c r="AE45" s="159">
        <v>0</v>
      </c>
      <c r="AF45" s="159">
        <v>6</v>
      </c>
      <c r="AG45" s="160">
        <v>79</v>
      </c>
      <c r="AH45" s="102">
        <v>10</v>
      </c>
      <c r="AI45" s="102">
        <v>2</v>
      </c>
      <c r="AJ45" s="102">
        <v>0</v>
      </c>
      <c r="AK45" s="102">
        <v>0</v>
      </c>
      <c r="AL45" s="102">
        <v>0</v>
      </c>
      <c r="AM45" s="161">
        <v>12</v>
      </c>
      <c r="AN45" s="96">
        <v>30.94</v>
      </c>
      <c r="AO45" s="97" t="s">
        <v>320</v>
      </c>
    </row>
    <row r="46" spans="1:41" s="67" customFormat="1" ht="15.75">
      <c r="A46" s="31">
        <v>39</v>
      </c>
      <c r="B46" s="34" t="s">
        <v>0</v>
      </c>
      <c r="C46" s="22">
        <v>9</v>
      </c>
      <c r="D46" s="13" t="s">
        <v>184</v>
      </c>
      <c r="E46" s="13" t="s">
        <v>48</v>
      </c>
      <c r="F46" s="13" t="s">
        <v>11</v>
      </c>
      <c r="G46" s="48" t="s">
        <v>70</v>
      </c>
      <c r="H46" s="158">
        <v>5</v>
      </c>
      <c r="I46" s="158">
        <v>0</v>
      </c>
      <c r="J46" s="158">
        <v>3</v>
      </c>
      <c r="K46" s="158">
        <v>12</v>
      </c>
      <c r="L46" s="158">
        <v>4</v>
      </c>
      <c r="M46" s="159">
        <v>3</v>
      </c>
      <c r="N46" s="159">
        <v>0</v>
      </c>
      <c r="O46" s="159">
        <v>0</v>
      </c>
      <c r="P46" s="159">
        <v>3</v>
      </c>
      <c r="Q46" s="159">
        <v>3</v>
      </c>
      <c r="R46" s="159">
        <v>0</v>
      </c>
      <c r="S46" s="159">
        <v>0</v>
      </c>
      <c r="T46" s="159">
        <v>0</v>
      </c>
      <c r="U46" s="159">
        <v>0</v>
      </c>
      <c r="V46" s="159">
        <v>0</v>
      </c>
      <c r="W46" s="159">
        <v>0</v>
      </c>
      <c r="X46" s="159">
        <v>0</v>
      </c>
      <c r="Y46" s="159">
        <v>0</v>
      </c>
      <c r="Z46" s="159">
        <v>0</v>
      </c>
      <c r="AA46" s="159">
        <v>0</v>
      </c>
      <c r="AB46" s="159">
        <v>6</v>
      </c>
      <c r="AC46" s="159">
        <v>3</v>
      </c>
      <c r="AD46" s="159">
        <v>3</v>
      </c>
      <c r="AE46" s="159">
        <v>6</v>
      </c>
      <c r="AF46" s="159">
        <v>0</v>
      </c>
      <c r="AG46" s="160">
        <v>51</v>
      </c>
      <c r="AH46" s="102">
        <v>10</v>
      </c>
      <c r="AI46" s="102">
        <v>5</v>
      </c>
      <c r="AJ46" s="102">
        <v>20</v>
      </c>
      <c r="AK46" s="102">
        <v>0</v>
      </c>
      <c r="AL46" s="102">
        <v>0</v>
      </c>
      <c r="AM46" s="161">
        <v>35</v>
      </c>
      <c r="AN46" s="96">
        <v>29.240000000000002</v>
      </c>
      <c r="AO46" s="97" t="s">
        <v>320</v>
      </c>
    </row>
    <row r="47" spans="1:41" s="67" customFormat="1" ht="15.75">
      <c r="A47" s="31">
        <v>40</v>
      </c>
      <c r="B47" s="35" t="s">
        <v>0</v>
      </c>
      <c r="C47" s="56">
        <v>9</v>
      </c>
      <c r="D47" s="57" t="s">
        <v>167</v>
      </c>
      <c r="E47" s="57" t="s">
        <v>56</v>
      </c>
      <c r="F47" s="57" t="s">
        <v>29</v>
      </c>
      <c r="G47" s="51" t="s">
        <v>115</v>
      </c>
      <c r="H47" s="169">
        <v>10</v>
      </c>
      <c r="I47" s="169">
        <v>0</v>
      </c>
      <c r="J47" s="169">
        <v>3</v>
      </c>
      <c r="K47" s="169">
        <v>0</v>
      </c>
      <c r="L47" s="169">
        <v>2</v>
      </c>
      <c r="M47" s="169">
        <v>0</v>
      </c>
      <c r="N47" s="169">
        <v>3</v>
      </c>
      <c r="O47" s="169">
        <v>0</v>
      </c>
      <c r="P47" s="169">
        <v>3</v>
      </c>
      <c r="Q47" s="169">
        <v>3</v>
      </c>
      <c r="R47" s="169">
        <v>3</v>
      </c>
      <c r="S47" s="169">
        <v>3</v>
      </c>
      <c r="T47" s="169">
        <v>3</v>
      </c>
      <c r="U47" s="169">
        <v>0</v>
      </c>
      <c r="V47" s="169">
        <v>3</v>
      </c>
      <c r="W47" s="169">
        <v>0</v>
      </c>
      <c r="X47" s="169">
        <v>0</v>
      </c>
      <c r="Y47" s="169">
        <v>3</v>
      </c>
      <c r="Z47" s="169">
        <v>3</v>
      </c>
      <c r="AA47" s="169">
        <v>3</v>
      </c>
      <c r="AB47" s="169">
        <v>3</v>
      </c>
      <c r="AC47" s="169">
        <v>3</v>
      </c>
      <c r="AD47" s="169">
        <v>3</v>
      </c>
      <c r="AE47" s="169">
        <v>3</v>
      </c>
      <c r="AF47" s="169">
        <v>6</v>
      </c>
      <c r="AG47" s="168">
        <v>63</v>
      </c>
      <c r="AH47" s="102">
        <v>5</v>
      </c>
      <c r="AI47" s="102">
        <v>7</v>
      </c>
      <c r="AJ47" s="102">
        <v>0</v>
      </c>
      <c r="AK47" s="102">
        <v>0</v>
      </c>
      <c r="AL47" s="102">
        <v>10</v>
      </c>
      <c r="AM47" s="161">
        <v>22</v>
      </c>
      <c r="AN47" s="98">
        <v>28.900000000000002</v>
      </c>
      <c r="AO47" s="97" t="s">
        <v>320</v>
      </c>
    </row>
    <row r="48" spans="1:41" s="67" customFormat="1" ht="15.75">
      <c r="A48" s="31">
        <v>41</v>
      </c>
      <c r="B48" s="34" t="s">
        <v>0</v>
      </c>
      <c r="C48" s="10">
        <v>9</v>
      </c>
      <c r="D48" s="1" t="s">
        <v>165</v>
      </c>
      <c r="E48" s="1" t="s">
        <v>15</v>
      </c>
      <c r="F48" s="1" t="s">
        <v>55</v>
      </c>
      <c r="G48" s="48" t="s">
        <v>115</v>
      </c>
      <c r="H48" s="104">
        <v>6</v>
      </c>
      <c r="I48" s="104">
        <v>0</v>
      </c>
      <c r="J48" s="104">
        <v>5</v>
      </c>
      <c r="K48" s="104">
        <v>2</v>
      </c>
      <c r="L48" s="104">
        <v>0</v>
      </c>
      <c r="M48" s="159">
        <v>0</v>
      </c>
      <c r="N48" s="159">
        <v>0</v>
      </c>
      <c r="O48" s="159">
        <v>0</v>
      </c>
      <c r="P48" s="159">
        <v>0</v>
      </c>
      <c r="Q48" s="159">
        <v>3</v>
      </c>
      <c r="R48" s="159">
        <v>3</v>
      </c>
      <c r="S48" s="159">
        <v>3</v>
      </c>
      <c r="T48" s="159">
        <v>3</v>
      </c>
      <c r="U48" s="159">
        <v>0</v>
      </c>
      <c r="V48" s="159">
        <v>3</v>
      </c>
      <c r="W48" s="159">
        <v>0</v>
      </c>
      <c r="X48" s="159">
        <v>3</v>
      </c>
      <c r="Y48" s="159">
        <v>3</v>
      </c>
      <c r="Z48" s="159">
        <v>3</v>
      </c>
      <c r="AA48" s="159">
        <v>0</v>
      </c>
      <c r="AB48" s="159">
        <v>3</v>
      </c>
      <c r="AC48" s="159">
        <v>0</v>
      </c>
      <c r="AD48" s="159">
        <v>3</v>
      </c>
      <c r="AE48" s="159">
        <v>3</v>
      </c>
      <c r="AF48" s="159">
        <v>6</v>
      </c>
      <c r="AG48" s="160">
        <v>52</v>
      </c>
      <c r="AH48" s="102">
        <v>0</v>
      </c>
      <c r="AI48" s="102">
        <v>10</v>
      </c>
      <c r="AJ48" s="102">
        <v>20</v>
      </c>
      <c r="AK48" s="102">
        <v>0</v>
      </c>
      <c r="AL48" s="102">
        <v>0</v>
      </c>
      <c r="AM48" s="161">
        <v>30</v>
      </c>
      <c r="AN48" s="96">
        <v>27.880000000000003</v>
      </c>
      <c r="AO48" s="97" t="s">
        <v>320</v>
      </c>
    </row>
    <row r="49" spans="1:41" s="67" customFormat="1" ht="15.75">
      <c r="A49" s="31">
        <v>42</v>
      </c>
      <c r="B49" s="34" t="s">
        <v>0</v>
      </c>
      <c r="C49" s="28">
        <v>9</v>
      </c>
      <c r="D49" s="29" t="s">
        <v>166</v>
      </c>
      <c r="E49" s="5" t="s">
        <v>60</v>
      </c>
      <c r="F49" s="5" t="s">
        <v>5</v>
      </c>
      <c r="G49" s="49" t="s">
        <v>115</v>
      </c>
      <c r="H49" s="164">
        <v>12</v>
      </c>
      <c r="I49" s="164">
        <v>0</v>
      </c>
      <c r="J49" s="164">
        <v>5</v>
      </c>
      <c r="K49" s="164">
        <v>4</v>
      </c>
      <c r="L49" s="164">
        <v>4</v>
      </c>
      <c r="M49" s="163">
        <v>3</v>
      </c>
      <c r="N49" s="163">
        <v>3</v>
      </c>
      <c r="O49" s="163">
        <v>0</v>
      </c>
      <c r="P49" s="163">
        <v>3</v>
      </c>
      <c r="Q49" s="163">
        <v>0</v>
      </c>
      <c r="R49" s="163">
        <v>0</v>
      </c>
      <c r="S49" s="163">
        <v>3</v>
      </c>
      <c r="T49" s="163">
        <v>3</v>
      </c>
      <c r="U49" s="163">
        <v>0</v>
      </c>
      <c r="V49" s="163">
        <v>3</v>
      </c>
      <c r="W49" s="163">
        <v>0</v>
      </c>
      <c r="X49" s="163">
        <v>0</v>
      </c>
      <c r="Y49" s="163">
        <v>3</v>
      </c>
      <c r="Z49" s="163">
        <v>0</v>
      </c>
      <c r="AA49" s="163">
        <v>0</v>
      </c>
      <c r="AB49" s="163">
        <v>6</v>
      </c>
      <c r="AC49" s="163">
        <v>0</v>
      </c>
      <c r="AD49" s="163">
        <v>6</v>
      </c>
      <c r="AE49" s="163">
        <v>3</v>
      </c>
      <c r="AF49" s="163">
        <v>3</v>
      </c>
      <c r="AG49" s="160">
        <v>64</v>
      </c>
      <c r="AH49" s="102">
        <v>0</v>
      </c>
      <c r="AI49" s="102">
        <v>2</v>
      </c>
      <c r="AJ49" s="102">
        <v>2</v>
      </c>
      <c r="AK49" s="102">
        <v>0</v>
      </c>
      <c r="AL49" s="102">
        <v>0</v>
      </c>
      <c r="AM49" s="161">
        <v>4</v>
      </c>
      <c r="AN49" s="96">
        <v>23.12</v>
      </c>
      <c r="AO49" s="97" t="s">
        <v>320</v>
      </c>
    </row>
    <row r="50" spans="1:41" s="82" customFormat="1" ht="15.75">
      <c r="A50" s="31">
        <v>44</v>
      </c>
      <c r="B50" s="35" t="s">
        <v>0</v>
      </c>
      <c r="C50" s="84">
        <v>9</v>
      </c>
      <c r="D50" s="85" t="s">
        <v>211</v>
      </c>
      <c r="E50" s="85" t="s">
        <v>15</v>
      </c>
      <c r="F50" s="85" t="s">
        <v>17</v>
      </c>
      <c r="G50" s="86" t="s">
        <v>210</v>
      </c>
      <c r="H50" s="167">
        <v>11</v>
      </c>
      <c r="I50" s="167">
        <v>0</v>
      </c>
      <c r="J50" s="167">
        <v>5</v>
      </c>
      <c r="K50" s="167">
        <v>4</v>
      </c>
      <c r="L50" s="167">
        <v>2</v>
      </c>
      <c r="M50" s="167">
        <v>3</v>
      </c>
      <c r="N50" s="167">
        <v>3</v>
      </c>
      <c r="O50" s="167">
        <v>0</v>
      </c>
      <c r="P50" s="167">
        <v>3</v>
      </c>
      <c r="Q50" s="167">
        <v>0</v>
      </c>
      <c r="R50" s="167">
        <v>0</v>
      </c>
      <c r="S50" s="167">
        <v>3</v>
      </c>
      <c r="T50" s="167">
        <v>3</v>
      </c>
      <c r="U50" s="167">
        <v>0</v>
      </c>
      <c r="V50" s="167">
        <v>3</v>
      </c>
      <c r="W50" s="167">
        <v>0</v>
      </c>
      <c r="X50" s="167">
        <v>0</v>
      </c>
      <c r="Y50" s="167">
        <v>3</v>
      </c>
      <c r="Z50" s="167">
        <v>0</v>
      </c>
      <c r="AA50" s="167">
        <v>0</v>
      </c>
      <c r="AB50" s="167">
        <v>6</v>
      </c>
      <c r="AC50" s="167">
        <v>0</v>
      </c>
      <c r="AD50" s="167">
        <v>6</v>
      </c>
      <c r="AE50" s="167">
        <v>3</v>
      </c>
      <c r="AF50" s="167">
        <v>3</v>
      </c>
      <c r="AG50" s="168">
        <v>61</v>
      </c>
      <c r="AH50" s="102"/>
      <c r="AI50" s="102"/>
      <c r="AJ50" s="102"/>
      <c r="AK50" s="102"/>
      <c r="AL50" s="102"/>
      <c r="AM50" s="161">
        <v>0</v>
      </c>
      <c r="AN50" s="98">
        <v>20.740000000000002</v>
      </c>
      <c r="AO50" s="97" t="s">
        <v>320</v>
      </c>
    </row>
    <row r="51" spans="1:41" s="82" customFormat="1" ht="15.75">
      <c r="A51" s="31">
        <v>45</v>
      </c>
      <c r="B51" s="87" t="s">
        <v>0</v>
      </c>
      <c r="C51" s="88">
        <v>9</v>
      </c>
      <c r="D51" s="89" t="s">
        <v>214</v>
      </c>
      <c r="E51" s="90" t="s">
        <v>215</v>
      </c>
      <c r="F51" s="90" t="s">
        <v>45</v>
      </c>
      <c r="G51" s="91" t="s">
        <v>213</v>
      </c>
      <c r="H51" s="167">
        <v>12</v>
      </c>
      <c r="I51" s="167">
        <v>0</v>
      </c>
      <c r="J51" s="167">
        <v>5</v>
      </c>
      <c r="K51" s="167">
        <v>4</v>
      </c>
      <c r="L51" s="167">
        <v>0</v>
      </c>
      <c r="M51" s="167">
        <v>0</v>
      </c>
      <c r="N51" s="167">
        <v>0</v>
      </c>
      <c r="O51" s="167">
        <v>3</v>
      </c>
      <c r="P51" s="167">
        <v>3</v>
      </c>
      <c r="Q51" s="167">
        <v>3</v>
      </c>
      <c r="R51" s="167">
        <v>3</v>
      </c>
      <c r="S51" s="167">
        <v>3</v>
      </c>
      <c r="T51" s="167">
        <v>0</v>
      </c>
      <c r="U51" s="167">
        <v>0</v>
      </c>
      <c r="V51" s="167">
        <v>0</v>
      </c>
      <c r="W51" s="167">
        <v>3</v>
      </c>
      <c r="X51" s="167">
        <v>0</v>
      </c>
      <c r="Y51" s="167">
        <v>0</v>
      </c>
      <c r="Z51" s="167">
        <v>3</v>
      </c>
      <c r="AA51" s="167">
        <v>0</v>
      </c>
      <c r="AB51" s="167">
        <v>3</v>
      </c>
      <c r="AC51" s="167">
        <v>3</v>
      </c>
      <c r="AD51" s="167">
        <v>3</v>
      </c>
      <c r="AE51" s="167">
        <v>3</v>
      </c>
      <c r="AF51" s="167">
        <v>0</v>
      </c>
      <c r="AG51" s="168">
        <v>54</v>
      </c>
      <c r="AH51" s="102"/>
      <c r="AI51" s="102"/>
      <c r="AJ51" s="102"/>
      <c r="AK51" s="102"/>
      <c r="AL51" s="102"/>
      <c r="AM51" s="161">
        <v>0</v>
      </c>
      <c r="AN51" s="98">
        <v>18.360000000000003</v>
      </c>
      <c r="AO51" s="97" t="s">
        <v>320</v>
      </c>
    </row>
    <row r="52" spans="1:41" s="67" customFormat="1" ht="15.75">
      <c r="A52" s="31">
        <v>46</v>
      </c>
      <c r="B52" s="92" t="s">
        <v>0</v>
      </c>
      <c r="C52" s="93">
        <v>9</v>
      </c>
      <c r="D52" s="94" t="s">
        <v>171</v>
      </c>
      <c r="E52" s="94" t="s">
        <v>63</v>
      </c>
      <c r="F52" s="94" t="s">
        <v>8</v>
      </c>
      <c r="G52" s="95" t="s">
        <v>293</v>
      </c>
      <c r="H52" s="158">
        <v>11</v>
      </c>
      <c r="I52" s="158">
        <v>0</v>
      </c>
      <c r="J52" s="158">
        <v>0</v>
      </c>
      <c r="K52" s="158">
        <v>6</v>
      </c>
      <c r="L52" s="158">
        <v>4</v>
      </c>
      <c r="M52" s="159">
        <v>0</v>
      </c>
      <c r="N52" s="159">
        <v>3</v>
      </c>
      <c r="O52" s="159">
        <v>0</v>
      </c>
      <c r="P52" s="159">
        <v>0</v>
      </c>
      <c r="Q52" s="159">
        <v>3</v>
      </c>
      <c r="R52" s="159">
        <v>0</v>
      </c>
      <c r="S52" s="159">
        <v>3</v>
      </c>
      <c r="T52" s="159">
        <v>0</v>
      </c>
      <c r="U52" s="159">
        <v>0</v>
      </c>
      <c r="V52" s="159">
        <v>3</v>
      </c>
      <c r="W52" s="159">
        <v>0</v>
      </c>
      <c r="X52" s="159">
        <v>0</v>
      </c>
      <c r="Y52" s="159">
        <v>3</v>
      </c>
      <c r="Z52" s="159">
        <v>0</v>
      </c>
      <c r="AA52" s="159">
        <v>3</v>
      </c>
      <c r="AB52" s="159">
        <v>3</v>
      </c>
      <c r="AC52" s="159">
        <v>0</v>
      </c>
      <c r="AD52" s="159">
        <v>0</v>
      </c>
      <c r="AE52" s="159">
        <v>3</v>
      </c>
      <c r="AF52" s="159">
        <v>3</v>
      </c>
      <c r="AG52" s="160">
        <v>48</v>
      </c>
      <c r="AH52" s="102"/>
      <c r="AI52" s="102"/>
      <c r="AJ52" s="102"/>
      <c r="AK52" s="102"/>
      <c r="AL52" s="102"/>
      <c r="AM52" s="161">
        <v>0</v>
      </c>
      <c r="AN52" s="96">
        <v>16.32</v>
      </c>
      <c r="AO52" s="97" t="s">
        <v>320</v>
      </c>
    </row>
  </sheetData>
  <sheetProtection/>
  <mergeCells count="16">
    <mergeCell ref="AM5:AM6"/>
    <mergeCell ref="AN5:AN6"/>
    <mergeCell ref="AO5:AO6"/>
    <mergeCell ref="M5:AF5"/>
    <mergeCell ref="H5:L5"/>
    <mergeCell ref="G5:G6"/>
    <mergeCell ref="A5:A6"/>
    <mergeCell ref="F5:F6"/>
    <mergeCell ref="AG5:AG6"/>
    <mergeCell ref="AH5:AL6"/>
    <mergeCell ref="A1:G1"/>
    <mergeCell ref="A3:G3"/>
    <mergeCell ref="E5:E6"/>
    <mergeCell ref="D5:D6"/>
    <mergeCell ref="C5:C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0"/>
  <sheetViews>
    <sheetView zoomScale="69" zoomScaleNormal="69" zoomScalePageLayoutView="0" workbookViewId="0" topLeftCell="A1">
      <selection activeCell="AV13" sqref="AV13"/>
    </sheetView>
  </sheetViews>
  <sheetFormatPr defaultColWidth="9.140625" defaultRowHeight="15"/>
  <cols>
    <col min="4" max="4" width="14.8515625" style="0" customWidth="1"/>
    <col min="5" max="5" width="11.7109375" style="0" bestFit="1" customWidth="1"/>
    <col min="6" max="6" width="18.00390625" style="0" bestFit="1" customWidth="1"/>
    <col min="7" max="7" width="43.421875" style="0" customWidth="1"/>
    <col min="8" max="10" width="3.8515625" style="155" hidden="1" customWidth="1"/>
    <col min="11" max="21" width="2.57421875" style="155" hidden="1" customWidth="1"/>
    <col min="22" max="32" width="3.421875" style="155" hidden="1" customWidth="1"/>
    <col min="33" max="33" width="9.140625" style="155" customWidth="1"/>
    <col min="34" max="40" width="3.8515625" style="155" hidden="1" customWidth="1"/>
    <col min="41" max="41" width="13.28125" style="155" customWidth="1"/>
    <col min="42" max="42" width="11.140625" style="155" customWidth="1"/>
    <col min="43" max="43" width="14.7109375" style="72" customWidth="1"/>
  </cols>
  <sheetData>
    <row r="1" spans="1:43" s="8" customFormat="1" ht="20.25" customHeight="1">
      <c r="A1" s="227" t="s">
        <v>298</v>
      </c>
      <c r="B1" s="227"/>
      <c r="C1" s="227"/>
      <c r="D1" s="227"/>
      <c r="E1" s="227"/>
      <c r="F1" s="227"/>
      <c r="G1" s="22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8"/>
      <c r="AG1" s="149"/>
      <c r="AH1" s="147"/>
      <c r="AI1" s="147"/>
      <c r="AJ1" s="147"/>
      <c r="AK1" s="147"/>
      <c r="AL1" s="147"/>
      <c r="AM1" s="149"/>
      <c r="AN1" s="149"/>
      <c r="AO1" s="147"/>
      <c r="AP1" s="147"/>
      <c r="AQ1" s="71"/>
    </row>
    <row r="2" spans="1:43" s="8" customFormat="1" ht="15">
      <c r="A2" s="25"/>
      <c r="B2" s="25"/>
      <c r="C2" s="14"/>
      <c r="D2" s="15"/>
      <c r="E2" s="15"/>
      <c r="F2" s="15"/>
      <c r="G2" s="14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8"/>
      <c r="AG2" s="149"/>
      <c r="AH2" s="147"/>
      <c r="AI2" s="147"/>
      <c r="AJ2" s="147"/>
      <c r="AK2" s="147"/>
      <c r="AL2" s="147"/>
      <c r="AM2" s="149"/>
      <c r="AN2" s="149"/>
      <c r="AO2" s="147"/>
      <c r="AP2" s="147"/>
      <c r="AQ2" s="71"/>
    </row>
    <row r="3" spans="1:43" s="8" customFormat="1" ht="23.25" customHeight="1">
      <c r="A3" s="228" t="s">
        <v>322</v>
      </c>
      <c r="B3" s="228"/>
      <c r="C3" s="228"/>
      <c r="D3" s="228"/>
      <c r="E3" s="228"/>
      <c r="F3" s="228"/>
      <c r="G3" s="228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8"/>
      <c r="AG3" s="149"/>
      <c r="AH3" s="147"/>
      <c r="AI3" s="147"/>
      <c r="AJ3" s="147"/>
      <c r="AK3" s="147"/>
      <c r="AL3" s="147"/>
      <c r="AM3" s="149"/>
      <c r="AN3" s="149"/>
      <c r="AO3" s="147"/>
      <c r="AP3" s="147"/>
      <c r="AQ3" s="71"/>
    </row>
    <row r="4" spans="1:43" s="8" customFormat="1" ht="15">
      <c r="A4" s="25"/>
      <c r="B4" s="25"/>
      <c r="C4" s="14"/>
      <c r="D4" s="15"/>
      <c r="E4" s="15"/>
      <c r="F4" s="15"/>
      <c r="G4" s="14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8"/>
      <c r="AG4" s="149"/>
      <c r="AH4" s="147"/>
      <c r="AI4" s="147"/>
      <c r="AJ4" s="147"/>
      <c r="AK4" s="147"/>
      <c r="AL4" s="147"/>
      <c r="AM4" s="149"/>
      <c r="AN4" s="149"/>
      <c r="AO4" s="147"/>
      <c r="AP4" s="147"/>
      <c r="AQ4" s="71"/>
    </row>
    <row r="5" spans="1:43" s="8" customFormat="1" ht="15">
      <c r="A5" s="30"/>
      <c r="B5" s="14"/>
      <c r="C5" s="14"/>
      <c r="D5" s="14"/>
      <c r="E5" s="15"/>
      <c r="F5" s="15"/>
      <c r="G5" s="14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8"/>
      <c r="AG5" s="149"/>
      <c r="AH5" s="147"/>
      <c r="AI5" s="147"/>
      <c r="AJ5" s="147"/>
      <c r="AK5" s="147"/>
      <c r="AL5" s="147"/>
      <c r="AM5" s="149"/>
      <c r="AN5" s="149"/>
      <c r="AO5" s="147"/>
      <c r="AP5" s="147"/>
      <c r="AQ5" s="71"/>
    </row>
    <row r="6" spans="1:43" s="8" customFormat="1" ht="15" customHeight="1">
      <c r="A6" s="229" t="s">
        <v>310</v>
      </c>
      <c r="B6" s="230" t="s">
        <v>312</v>
      </c>
      <c r="C6" s="230" t="s">
        <v>311</v>
      </c>
      <c r="D6" s="229" t="s">
        <v>309</v>
      </c>
      <c r="E6" s="229" t="s">
        <v>308</v>
      </c>
      <c r="F6" s="229" t="s">
        <v>307</v>
      </c>
      <c r="G6" s="229" t="s">
        <v>306</v>
      </c>
      <c r="H6" s="232" t="s">
        <v>304</v>
      </c>
      <c r="I6" s="232"/>
      <c r="J6" s="232"/>
      <c r="K6" s="232"/>
      <c r="L6" s="232"/>
      <c r="M6" s="232" t="s">
        <v>305</v>
      </c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3" t="s">
        <v>313</v>
      </c>
      <c r="AH6" s="232" t="s">
        <v>314</v>
      </c>
      <c r="AI6" s="232"/>
      <c r="AJ6" s="232"/>
      <c r="AK6" s="232"/>
      <c r="AL6" s="232"/>
      <c r="AM6" s="232"/>
      <c r="AN6" s="232"/>
      <c r="AO6" s="233" t="s">
        <v>315</v>
      </c>
      <c r="AP6" s="233" t="s">
        <v>316</v>
      </c>
      <c r="AQ6" s="236" t="s">
        <v>317</v>
      </c>
    </row>
    <row r="7" spans="1:43" ht="15">
      <c r="A7" s="229"/>
      <c r="B7" s="230"/>
      <c r="C7" s="230"/>
      <c r="D7" s="229"/>
      <c r="E7" s="229"/>
      <c r="F7" s="229"/>
      <c r="G7" s="229"/>
      <c r="H7" s="69">
        <v>1</v>
      </c>
      <c r="I7" s="69">
        <v>2</v>
      </c>
      <c r="J7" s="69">
        <v>3</v>
      </c>
      <c r="K7" s="69">
        <v>4</v>
      </c>
      <c r="L7" s="69">
        <v>5</v>
      </c>
      <c r="M7" s="70">
        <v>1</v>
      </c>
      <c r="N7" s="70">
        <v>2</v>
      </c>
      <c r="O7" s="70">
        <v>3</v>
      </c>
      <c r="P7" s="70">
        <v>4</v>
      </c>
      <c r="Q7" s="70">
        <v>5</v>
      </c>
      <c r="R7" s="70">
        <v>6</v>
      </c>
      <c r="S7" s="70">
        <v>7</v>
      </c>
      <c r="T7" s="70">
        <v>8</v>
      </c>
      <c r="U7" s="70">
        <v>9</v>
      </c>
      <c r="V7" s="70">
        <v>10</v>
      </c>
      <c r="W7" s="70">
        <v>11</v>
      </c>
      <c r="X7" s="70">
        <v>12</v>
      </c>
      <c r="Y7" s="70">
        <v>13</v>
      </c>
      <c r="Z7" s="70">
        <v>14</v>
      </c>
      <c r="AA7" s="70">
        <v>15</v>
      </c>
      <c r="AB7" s="70">
        <v>16</v>
      </c>
      <c r="AC7" s="70">
        <v>17</v>
      </c>
      <c r="AD7" s="70">
        <v>18</v>
      </c>
      <c r="AE7" s="70">
        <v>19</v>
      </c>
      <c r="AF7" s="70">
        <v>20</v>
      </c>
      <c r="AG7" s="233"/>
      <c r="AH7" s="232"/>
      <c r="AI7" s="232"/>
      <c r="AJ7" s="232"/>
      <c r="AK7" s="232"/>
      <c r="AL7" s="232"/>
      <c r="AM7" s="232"/>
      <c r="AN7" s="232"/>
      <c r="AO7" s="233"/>
      <c r="AP7" s="233"/>
      <c r="AQ7" s="236"/>
    </row>
    <row r="8" spans="1:43" s="106" customFormat="1" ht="15.75">
      <c r="A8" s="107">
        <v>1</v>
      </c>
      <c r="B8" s="108" t="s">
        <v>0</v>
      </c>
      <c r="C8" s="109">
        <v>10</v>
      </c>
      <c r="D8" s="110" t="s">
        <v>228</v>
      </c>
      <c r="E8" s="111" t="s">
        <v>194</v>
      </c>
      <c r="F8" s="112" t="s">
        <v>61</v>
      </c>
      <c r="G8" s="113" t="s">
        <v>47</v>
      </c>
      <c r="H8" s="150">
        <v>20</v>
      </c>
      <c r="I8" s="150">
        <v>10</v>
      </c>
      <c r="J8" s="150">
        <v>10</v>
      </c>
      <c r="K8" s="150">
        <v>4</v>
      </c>
      <c r="L8" s="150">
        <v>8</v>
      </c>
      <c r="M8" s="151">
        <v>3</v>
      </c>
      <c r="N8" s="151">
        <v>0</v>
      </c>
      <c r="O8" s="151">
        <v>0</v>
      </c>
      <c r="P8" s="151">
        <v>3</v>
      </c>
      <c r="Q8" s="151">
        <v>3</v>
      </c>
      <c r="R8" s="151">
        <v>3</v>
      </c>
      <c r="S8" s="151">
        <v>3</v>
      </c>
      <c r="T8" s="151">
        <v>0</v>
      </c>
      <c r="U8" s="151">
        <v>3</v>
      </c>
      <c r="V8" s="151">
        <v>3</v>
      </c>
      <c r="W8" s="151">
        <v>3</v>
      </c>
      <c r="X8" s="151">
        <v>3</v>
      </c>
      <c r="Y8" s="151">
        <v>3</v>
      </c>
      <c r="Z8" s="151">
        <v>3</v>
      </c>
      <c r="AA8" s="151">
        <v>0</v>
      </c>
      <c r="AB8" s="151">
        <v>6</v>
      </c>
      <c r="AC8" s="151">
        <v>6</v>
      </c>
      <c r="AD8" s="151">
        <v>6</v>
      </c>
      <c r="AE8" s="151">
        <v>3</v>
      </c>
      <c r="AF8" s="151">
        <v>6</v>
      </c>
      <c r="AG8" s="156">
        <v>117</v>
      </c>
      <c r="AH8" s="150">
        <v>30</v>
      </c>
      <c r="AI8" s="150">
        <v>5</v>
      </c>
      <c r="AJ8" s="150">
        <v>20</v>
      </c>
      <c r="AK8" s="150">
        <v>20</v>
      </c>
      <c r="AL8" s="150">
        <v>30</v>
      </c>
      <c r="AM8" s="150">
        <v>10</v>
      </c>
      <c r="AN8" s="150">
        <v>0</v>
      </c>
      <c r="AO8" s="152">
        <v>115</v>
      </c>
      <c r="AP8" s="157">
        <v>76.56</v>
      </c>
      <c r="AQ8" s="99" t="s">
        <v>318</v>
      </c>
    </row>
    <row r="9" spans="1:43" s="106" customFormat="1" ht="15.75">
      <c r="A9" s="107">
        <v>2</v>
      </c>
      <c r="B9" s="114" t="s">
        <v>0</v>
      </c>
      <c r="C9" s="115">
        <v>10</v>
      </c>
      <c r="D9" s="110" t="s">
        <v>226</v>
      </c>
      <c r="E9" s="116" t="s">
        <v>57</v>
      </c>
      <c r="F9" s="110" t="s">
        <v>82</v>
      </c>
      <c r="G9" s="117" t="s">
        <v>70</v>
      </c>
      <c r="H9" s="150">
        <v>0</v>
      </c>
      <c r="I9" s="150">
        <v>15</v>
      </c>
      <c r="J9" s="150">
        <v>10</v>
      </c>
      <c r="K9" s="150">
        <v>4</v>
      </c>
      <c r="L9" s="150">
        <v>0</v>
      </c>
      <c r="M9" s="151">
        <v>3</v>
      </c>
      <c r="N9" s="151">
        <v>3</v>
      </c>
      <c r="O9" s="151">
        <v>3</v>
      </c>
      <c r="P9" s="151">
        <v>3</v>
      </c>
      <c r="Q9" s="151">
        <v>3</v>
      </c>
      <c r="R9" s="151">
        <v>3</v>
      </c>
      <c r="S9" s="151">
        <v>3</v>
      </c>
      <c r="T9" s="151">
        <v>3</v>
      </c>
      <c r="U9" s="151">
        <v>3</v>
      </c>
      <c r="V9" s="151">
        <v>0</v>
      </c>
      <c r="W9" s="151">
        <v>3</v>
      </c>
      <c r="X9" s="151">
        <v>3</v>
      </c>
      <c r="Y9" s="151">
        <v>0</v>
      </c>
      <c r="Z9" s="151">
        <v>3</v>
      </c>
      <c r="AA9" s="151">
        <v>3</v>
      </c>
      <c r="AB9" s="151">
        <v>6</v>
      </c>
      <c r="AC9" s="151">
        <v>0</v>
      </c>
      <c r="AD9" s="151">
        <v>6</v>
      </c>
      <c r="AE9" s="151">
        <v>3</v>
      </c>
      <c r="AF9" s="151">
        <v>6</v>
      </c>
      <c r="AG9" s="156">
        <v>89</v>
      </c>
      <c r="AH9" s="150">
        <v>30</v>
      </c>
      <c r="AI9" s="150">
        <v>10</v>
      </c>
      <c r="AJ9" s="150">
        <v>20</v>
      </c>
      <c r="AK9" s="150">
        <v>20</v>
      </c>
      <c r="AL9" s="150">
        <v>30</v>
      </c>
      <c r="AM9" s="150">
        <v>10</v>
      </c>
      <c r="AN9" s="150">
        <v>10</v>
      </c>
      <c r="AO9" s="152">
        <v>130</v>
      </c>
      <c r="AP9" s="157">
        <v>72.27000000000001</v>
      </c>
      <c r="AQ9" s="99" t="s">
        <v>318</v>
      </c>
    </row>
    <row r="10" spans="1:43" s="106" customFormat="1" ht="15.75">
      <c r="A10" s="107">
        <v>3</v>
      </c>
      <c r="B10" s="118" t="s">
        <v>0</v>
      </c>
      <c r="C10" s="119">
        <v>10</v>
      </c>
      <c r="D10" s="120" t="s">
        <v>227</v>
      </c>
      <c r="E10" s="121" t="s">
        <v>194</v>
      </c>
      <c r="F10" s="122" t="s">
        <v>34</v>
      </c>
      <c r="G10" s="123" t="s">
        <v>70</v>
      </c>
      <c r="H10" s="150">
        <v>0</v>
      </c>
      <c r="I10" s="150">
        <v>15</v>
      </c>
      <c r="J10" s="150">
        <v>0</v>
      </c>
      <c r="K10" s="150">
        <v>6</v>
      </c>
      <c r="L10" s="150">
        <v>6</v>
      </c>
      <c r="M10" s="151">
        <v>0</v>
      </c>
      <c r="N10" s="151">
        <v>3</v>
      </c>
      <c r="O10" s="151">
        <v>3</v>
      </c>
      <c r="P10" s="151">
        <v>3</v>
      </c>
      <c r="Q10" s="151">
        <v>3</v>
      </c>
      <c r="R10" s="151">
        <v>3</v>
      </c>
      <c r="S10" s="151">
        <v>3</v>
      </c>
      <c r="T10" s="151">
        <v>0</v>
      </c>
      <c r="U10" s="151">
        <v>3</v>
      </c>
      <c r="V10" s="151">
        <v>3</v>
      </c>
      <c r="W10" s="151">
        <v>3</v>
      </c>
      <c r="X10" s="151">
        <v>3</v>
      </c>
      <c r="Y10" s="151">
        <v>3</v>
      </c>
      <c r="Z10" s="151">
        <v>0</v>
      </c>
      <c r="AA10" s="151">
        <v>3</v>
      </c>
      <c r="AB10" s="151">
        <v>6</v>
      </c>
      <c r="AC10" s="151">
        <v>3</v>
      </c>
      <c r="AD10" s="151">
        <v>3</v>
      </c>
      <c r="AE10" s="151">
        <v>6</v>
      </c>
      <c r="AF10" s="151">
        <v>3</v>
      </c>
      <c r="AG10" s="156">
        <v>84</v>
      </c>
      <c r="AH10" s="150">
        <v>25</v>
      </c>
      <c r="AI10" s="150">
        <v>16</v>
      </c>
      <c r="AJ10" s="150">
        <v>20</v>
      </c>
      <c r="AK10" s="150">
        <v>20</v>
      </c>
      <c r="AL10" s="150">
        <v>30</v>
      </c>
      <c r="AM10" s="150">
        <v>10</v>
      </c>
      <c r="AN10" s="150">
        <v>10</v>
      </c>
      <c r="AO10" s="152">
        <v>131</v>
      </c>
      <c r="AP10" s="157">
        <v>70.95</v>
      </c>
      <c r="AQ10" s="99" t="s">
        <v>318</v>
      </c>
    </row>
    <row r="11" spans="1:43" s="106" customFormat="1" ht="15.75">
      <c r="A11" s="107">
        <v>4</v>
      </c>
      <c r="B11" s="114" t="s">
        <v>0</v>
      </c>
      <c r="C11" s="124">
        <v>10</v>
      </c>
      <c r="D11" s="110" t="s">
        <v>234</v>
      </c>
      <c r="E11" s="116" t="s">
        <v>235</v>
      </c>
      <c r="F11" s="110" t="s">
        <v>103</v>
      </c>
      <c r="G11" s="125" t="s">
        <v>294</v>
      </c>
      <c r="H11" s="150">
        <v>10</v>
      </c>
      <c r="I11" s="150">
        <v>5</v>
      </c>
      <c r="J11" s="150">
        <v>0</v>
      </c>
      <c r="K11" s="150">
        <v>4</v>
      </c>
      <c r="L11" s="150">
        <v>8</v>
      </c>
      <c r="M11" s="151">
        <v>3</v>
      </c>
      <c r="N11" s="151">
        <v>3</v>
      </c>
      <c r="O11" s="151">
        <v>0</v>
      </c>
      <c r="P11" s="151">
        <v>3</v>
      </c>
      <c r="Q11" s="151">
        <v>3</v>
      </c>
      <c r="R11" s="151">
        <v>0</v>
      </c>
      <c r="S11" s="151">
        <v>3</v>
      </c>
      <c r="T11" s="151">
        <v>3</v>
      </c>
      <c r="U11" s="151">
        <v>0</v>
      </c>
      <c r="V11" s="151">
        <v>3</v>
      </c>
      <c r="W11" s="151">
        <v>3</v>
      </c>
      <c r="X11" s="151">
        <v>3</v>
      </c>
      <c r="Y11" s="151">
        <v>3</v>
      </c>
      <c r="Z11" s="151">
        <v>3</v>
      </c>
      <c r="AA11" s="151">
        <v>3</v>
      </c>
      <c r="AB11" s="151">
        <v>6</v>
      </c>
      <c r="AC11" s="151">
        <v>0</v>
      </c>
      <c r="AD11" s="151">
        <v>6</v>
      </c>
      <c r="AE11" s="151">
        <v>6</v>
      </c>
      <c r="AF11" s="151">
        <v>0</v>
      </c>
      <c r="AG11" s="156">
        <v>81</v>
      </c>
      <c r="AH11" s="150">
        <v>30</v>
      </c>
      <c r="AI11" s="150">
        <v>16</v>
      </c>
      <c r="AJ11" s="150">
        <v>20</v>
      </c>
      <c r="AK11" s="150">
        <v>15</v>
      </c>
      <c r="AL11" s="150">
        <v>30</v>
      </c>
      <c r="AM11" s="150">
        <v>10</v>
      </c>
      <c r="AN11" s="150">
        <v>10</v>
      </c>
      <c r="AO11" s="152">
        <v>131</v>
      </c>
      <c r="AP11" s="157">
        <v>69.96000000000001</v>
      </c>
      <c r="AQ11" s="99" t="s">
        <v>318</v>
      </c>
    </row>
    <row r="12" spans="1:43" s="106" customFormat="1" ht="15.75">
      <c r="A12" s="107">
        <v>5</v>
      </c>
      <c r="B12" s="114" t="s">
        <v>0</v>
      </c>
      <c r="C12" s="115">
        <v>10</v>
      </c>
      <c r="D12" s="110" t="s">
        <v>205</v>
      </c>
      <c r="E12" s="116" t="s">
        <v>147</v>
      </c>
      <c r="F12" s="110" t="s">
        <v>89</v>
      </c>
      <c r="G12" s="125" t="s">
        <v>70</v>
      </c>
      <c r="H12" s="150">
        <v>0</v>
      </c>
      <c r="I12" s="150">
        <v>15</v>
      </c>
      <c r="J12" s="150">
        <v>10</v>
      </c>
      <c r="K12" s="150">
        <v>5</v>
      </c>
      <c r="L12" s="150">
        <v>4</v>
      </c>
      <c r="M12" s="151">
        <v>3</v>
      </c>
      <c r="N12" s="151">
        <v>3</v>
      </c>
      <c r="O12" s="151">
        <v>3</v>
      </c>
      <c r="P12" s="151">
        <v>0</v>
      </c>
      <c r="Q12" s="151">
        <v>0</v>
      </c>
      <c r="R12" s="151">
        <v>3</v>
      </c>
      <c r="S12" s="151">
        <v>3</v>
      </c>
      <c r="T12" s="151">
        <v>3</v>
      </c>
      <c r="U12" s="151">
        <v>0</v>
      </c>
      <c r="V12" s="151">
        <v>0</v>
      </c>
      <c r="W12" s="151">
        <v>3</v>
      </c>
      <c r="X12" s="151">
        <v>3</v>
      </c>
      <c r="Y12" s="151">
        <v>0</v>
      </c>
      <c r="Z12" s="151">
        <v>3</v>
      </c>
      <c r="AA12" s="151">
        <v>3</v>
      </c>
      <c r="AB12" s="151">
        <v>6</v>
      </c>
      <c r="AC12" s="151">
        <v>0</v>
      </c>
      <c r="AD12" s="151">
        <v>6</v>
      </c>
      <c r="AE12" s="151">
        <v>6</v>
      </c>
      <c r="AF12" s="151">
        <v>3</v>
      </c>
      <c r="AG12" s="156">
        <v>85</v>
      </c>
      <c r="AH12" s="150">
        <v>20</v>
      </c>
      <c r="AI12" s="150">
        <v>10</v>
      </c>
      <c r="AJ12" s="150">
        <v>20</v>
      </c>
      <c r="AK12" s="150">
        <v>20</v>
      </c>
      <c r="AL12" s="150">
        <v>30</v>
      </c>
      <c r="AM12" s="150">
        <v>10</v>
      </c>
      <c r="AN12" s="150">
        <v>10</v>
      </c>
      <c r="AO12" s="152">
        <v>120</v>
      </c>
      <c r="AP12" s="157">
        <v>67.65</v>
      </c>
      <c r="AQ12" s="99" t="s">
        <v>319</v>
      </c>
    </row>
    <row r="13" spans="1:43" s="106" customFormat="1" ht="15.75">
      <c r="A13" s="107">
        <v>6</v>
      </c>
      <c r="B13" s="114" t="s">
        <v>0</v>
      </c>
      <c r="C13" s="115">
        <v>10</v>
      </c>
      <c r="D13" s="110" t="s">
        <v>232</v>
      </c>
      <c r="E13" s="126" t="s">
        <v>133</v>
      </c>
      <c r="F13" s="78" t="s">
        <v>233</v>
      </c>
      <c r="G13" s="125" t="s">
        <v>294</v>
      </c>
      <c r="H13" s="150">
        <v>0</v>
      </c>
      <c r="I13" s="150">
        <v>5</v>
      </c>
      <c r="J13" s="150">
        <v>0</v>
      </c>
      <c r="K13" s="150">
        <v>1</v>
      </c>
      <c r="L13" s="150">
        <v>2</v>
      </c>
      <c r="M13" s="151">
        <v>3</v>
      </c>
      <c r="N13" s="151">
        <v>3</v>
      </c>
      <c r="O13" s="151">
        <v>3</v>
      </c>
      <c r="P13" s="151">
        <v>3</v>
      </c>
      <c r="Q13" s="151">
        <v>3</v>
      </c>
      <c r="R13" s="151">
        <v>3</v>
      </c>
      <c r="S13" s="151">
        <v>3</v>
      </c>
      <c r="T13" s="151">
        <v>3</v>
      </c>
      <c r="U13" s="151">
        <v>3</v>
      </c>
      <c r="V13" s="151">
        <v>3</v>
      </c>
      <c r="W13" s="151">
        <v>3</v>
      </c>
      <c r="X13" s="151">
        <v>3</v>
      </c>
      <c r="Y13" s="151">
        <v>3</v>
      </c>
      <c r="Z13" s="151">
        <v>3</v>
      </c>
      <c r="AA13" s="151">
        <v>3</v>
      </c>
      <c r="AB13" s="151">
        <v>6</v>
      </c>
      <c r="AC13" s="151">
        <v>6</v>
      </c>
      <c r="AD13" s="151">
        <v>6</v>
      </c>
      <c r="AE13" s="151">
        <v>6</v>
      </c>
      <c r="AF13" s="151">
        <v>0</v>
      </c>
      <c r="AG13" s="156">
        <v>77</v>
      </c>
      <c r="AH13" s="150">
        <v>20</v>
      </c>
      <c r="AI13" s="150">
        <v>16</v>
      </c>
      <c r="AJ13" s="150">
        <v>20</v>
      </c>
      <c r="AK13" s="150">
        <v>0</v>
      </c>
      <c r="AL13" s="150">
        <v>30</v>
      </c>
      <c r="AM13" s="150">
        <v>10</v>
      </c>
      <c r="AN13" s="150">
        <v>10</v>
      </c>
      <c r="AO13" s="152">
        <v>106</v>
      </c>
      <c r="AP13" s="157">
        <v>60.39</v>
      </c>
      <c r="AQ13" s="99" t="s">
        <v>319</v>
      </c>
    </row>
    <row r="14" spans="1:43" s="106" customFormat="1" ht="15.75">
      <c r="A14" s="107">
        <v>7</v>
      </c>
      <c r="B14" s="114" t="s">
        <v>0</v>
      </c>
      <c r="C14" s="127">
        <v>10</v>
      </c>
      <c r="D14" s="128" t="s">
        <v>290</v>
      </c>
      <c r="E14" s="129" t="s">
        <v>237</v>
      </c>
      <c r="F14" s="130" t="s">
        <v>25</v>
      </c>
      <c r="G14" s="131" t="s">
        <v>153</v>
      </c>
      <c r="H14" s="150">
        <v>0</v>
      </c>
      <c r="I14" s="150">
        <v>0</v>
      </c>
      <c r="J14" s="150">
        <v>0</v>
      </c>
      <c r="K14" s="150">
        <v>3</v>
      </c>
      <c r="L14" s="150">
        <v>4</v>
      </c>
      <c r="M14" s="151">
        <v>3</v>
      </c>
      <c r="N14" s="151">
        <v>3</v>
      </c>
      <c r="O14" s="151">
        <v>3</v>
      </c>
      <c r="P14" s="151">
        <v>3</v>
      </c>
      <c r="Q14" s="151">
        <v>3</v>
      </c>
      <c r="R14" s="151">
        <v>3</v>
      </c>
      <c r="S14" s="151">
        <v>3</v>
      </c>
      <c r="T14" s="151">
        <v>3</v>
      </c>
      <c r="U14" s="151">
        <v>0</v>
      </c>
      <c r="V14" s="151">
        <v>3</v>
      </c>
      <c r="W14" s="151">
        <v>3</v>
      </c>
      <c r="X14" s="151">
        <v>3</v>
      </c>
      <c r="Y14" s="151">
        <v>0</v>
      </c>
      <c r="Z14" s="151">
        <v>3</v>
      </c>
      <c r="AA14" s="151">
        <v>3</v>
      </c>
      <c r="AB14" s="151">
        <v>6</v>
      </c>
      <c r="AC14" s="151">
        <v>0</v>
      </c>
      <c r="AD14" s="151">
        <v>6</v>
      </c>
      <c r="AE14" s="151">
        <v>6</v>
      </c>
      <c r="AF14" s="151">
        <v>0</v>
      </c>
      <c r="AG14" s="156">
        <v>64</v>
      </c>
      <c r="AH14" s="150">
        <v>20</v>
      </c>
      <c r="AI14" s="150">
        <v>16</v>
      </c>
      <c r="AJ14" s="150">
        <v>20</v>
      </c>
      <c r="AK14" s="150">
        <v>20</v>
      </c>
      <c r="AL14" s="150">
        <v>20</v>
      </c>
      <c r="AM14" s="150">
        <v>10</v>
      </c>
      <c r="AN14" s="150">
        <v>8</v>
      </c>
      <c r="AO14" s="152">
        <v>114</v>
      </c>
      <c r="AP14" s="157">
        <v>58.74</v>
      </c>
      <c r="AQ14" s="99" t="s">
        <v>319</v>
      </c>
    </row>
    <row r="15" spans="1:43" s="106" customFormat="1" ht="15.75">
      <c r="A15" s="107">
        <v>8</v>
      </c>
      <c r="B15" s="114" t="s">
        <v>0</v>
      </c>
      <c r="C15" s="132">
        <v>10</v>
      </c>
      <c r="D15" s="110" t="s">
        <v>104</v>
      </c>
      <c r="E15" s="126" t="s">
        <v>22</v>
      </c>
      <c r="F15" s="78" t="s">
        <v>103</v>
      </c>
      <c r="G15" s="125" t="s">
        <v>52</v>
      </c>
      <c r="H15" s="150">
        <v>0</v>
      </c>
      <c r="I15" s="150">
        <v>5</v>
      </c>
      <c r="J15" s="150">
        <v>0</v>
      </c>
      <c r="K15" s="150">
        <v>5</v>
      </c>
      <c r="L15" s="150">
        <v>2</v>
      </c>
      <c r="M15" s="151">
        <v>3</v>
      </c>
      <c r="N15" s="151">
        <v>3</v>
      </c>
      <c r="O15" s="151">
        <v>3</v>
      </c>
      <c r="P15" s="151">
        <v>3</v>
      </c>
      <c r="Q15" s="151">
        <v>3</v>
      </c>
      <c r="R15" s="151">
        <v>0</v>
      </c>
      <c r="S15" s="151">
        <v>3</v>
      </c>
      <c r="T15" s="151">
        <v>3</v>
      </c>
      <c r="U15" s="151">
        <v>3</v>
      </c>
      <c r="V15" s="151">
        <v>3</v>
      </c>
      <c r="W15" s="151">
        <v>0</v>
      </c>
      <c r="X15" s="151">
        <v>3</v>
      </c>
      <c r="Y15" s="151">
        <v>3</v>
      </c>
      <c r="Z15" s="151">
        <v>0</v>
      </c>
      <c r="AA15" s="151">
        <v>3</v>
      </c>
      <c r="AB15" s="151">
        <v>6</v>
      </c>
      <c r="AC15" s="151">
        <v>6</v>
      </c>
      <c r="AD15" s="151">
        <v>6</v>
      </c>
      <c r="AE15" s="151">
        <v>3</v>
      </c>
      <c r="AF15" s="151">
        <v>0</v>
      </c>
      <c r="AG15" s="156">
        <v>69</v>
      </c>
      <c r="AH15" s="150">
        <v>20</v>
      </c>
      <c r="AI15" s="150">
        <v>5</v>
      </c>
      <c r="AJ15" s="150">
        <v>20</v>
      </c>
      <c r="AK15" s="150">
        <v>15</v>
      </c>
      <c r="AL15" s="150">
        <v>20</v>
      </c>
      <c r="AM15" s="150">
        <v>10</v>
      </c>
      <c r="AN15" s="150">
        <v>10</v>
      </c>
      <c r="AO15" s="152">
        <v>100</v>
      </c>
      <c r="AP15" s="157">
        <v>55.77</v>
      </c>
      <c r="AQ15" s="99" t="s">
        <v>319</v>
      </c>
    </row>
    <row r="16" spans="1:43" s="106" customFormat="1" ht="15.75">
      <c r="A16" s="107">
        <v>9</v>
      </c>
      <c r="B16" s="114" t="s">
        <v>0</v>
      </c>
      <c r="C16" s="132">
        <v>10</v>
      </c>
      <c r="D16" s="110" t="s">
        <v>231</v>
      </c>
      <c r="E16" s="126" t="s">
        <v>14</v>
      </c>
      <c r="F16" s="78" t="s">
        <v>21</v>
      </c>
      <c r="G16" s="125" t="s">
        <v>294</v>
      </c>
      <c r="H16" s="150">
        <v>10</v>
      </c>
      <c r="I16" s="150">
        <v>5</v>
      </c>
      <c r="J16" s="150">
        <v>0</v>
      </c>
      <c r="K16" s="150">
        <v>2</v>
      </c>
      <c r="L16" s="150">
        <v>0</v>
      </c>
      <c r="M16" s="151">
        <v>3</v>
      </c>
      <c r="N16" s="151">
        <v>3</v>
      </c>
      <c r="O16" s="151">
        <v>3</v>
      </c>
      <c r="P16" s="151">
        <v>3</v>
      </c>
      <c r="Q16" s="151">
        <v>3</v>
      </c>
      <c r="R16" s="151">
        <v>0</v>
      </c>
      <c r="S16" s="151">
        <v>3</v>
      </c>
      <c r="T16" s="151">
        <v>3</v>
      </c>
      <c r="U16" s="151">
        <v>0</v>
      </c>
      <c r="V16" s="151">
        <v>3</v>
      </c>
      <c r="W16" s="151">
        <v>3</v>
      </c>
      <c r="X16" s="151">
        <v>3</v>
      </c>
      <c r="Y16" s="151">
        <v>3</v>
      </c>
      <c r="Z16" s="151">
        <v>3</v>
      </c>
      <c r="AA16" s="151">
        <v>3</v>
      </c>
      <c r="AB16" s="151">
        <v>6</v>
      </c>
      <c r="AC16" s="151">
        <v>0</v>
      </c>
      <c r="AD16" s="151">
        <v>6</v>
      </c>
      <c r="AE16" s="151">
        <v>6</v>
      </c>
      <c r="AF16" s="151">
        <v>0</v>
      </c>
      <c r="AG16" s="156">
        <v>74</v>
      </c>
      <c r="AH16" s="150">
        <v>15</v>
      </c>
      <c r="AI16" s="150">
        <v>16</v>
      </c>
      <c r="AJ16" s="150">
        <v>20</v>
      </c>
      <c r="AK16" s="150">
        <v>5</v>
      </c>
      <c r="AL16" s="150">
        <v>10</v>
      </c>
      <c r="AM16" s="150">
        <v>10</v>
      </c>
      <c r="AN16" s="150">
        <v>10</v>
      </c>
      <c r="AO16" s="152">
        <v>86</v>
      </c>
      <c r="AP16" s="157">
        <v>52.800000000000004</v>
      </c>
      <c r="AQ16" s="99" t="s">
        <v>319</v>
      </c>
    </row>
    <row r="17" spans="1:43" s="106" customFormat="1" ht="15.75">
      <c r="A17" s="107">
        <v>10</v>
      </c>
      <c r="B17" s="118" t="s">
        <v>0</v>
      </c>
      <c r="C17" s="119">
        <v>10</v>
      </c>
      <c r="D17" s="133" t="s">
        <v>287</v>
      </c>
      <c r="E17" s="134" t="s">
        <v>288</v>
      </c>
      <c r="F17" s="135" t="s">
        <v>34</v>
      </c>
      <c r="G17" s="125" t="s">
        <v>52</v>
      </c>
      <c r="H17" s="150">
        <v>20</v>
      </c>
      <c r="I17" s="150">
        <v>5</v>
      </c>
      <c r="J17" s="150">
        <v>0</v>
      </c>
      <c r="K17" s="150">
        <v>3</v>
      </c>
      <c r="L17" s="150">
        <v>0</v>
      </c>
      <c r="M17" s="151">
        <v>3</v>
      </c>
      <c r="N17" s="151">
        <v>3</v>
      </c>
      <c r="O17" s="151">
        <v>3</v>
      </c>
      <c r="P17" s="151">
        <v>3</v>
      </c>
      <c r="Q17" s="151">
        <v>3</v>
      </c>
      <c r="R17" s="151">
        <v>0</v>
      </c>
      <c r="S17" s="151">
        <v>3</v>
      </c>
      <c r="T17" s="151">
        <v>3</v>
      </c>
      <c r="U17" s="151">
        <v>3</v>
      </c>
      <c r="V17" s="151">
        <v>3</v>
      </c>
      <c r="W17" s="151">
        <v>0</v>
      </c>
      <c r="X17" s="151">
        <v>3</v>
      </c>
      <c r="Y17" s="151">
        <v>3</v>
      </c>
      <c r="Z17" s="151">
        <v>0</v>
      </c>
      <c r="AA17" s="151">
        <v>3</v>
      </c>
      <c r="AB17" s="151">
        <v>6</v>
      </c>
      <c r="AC17" s="151">
        <v>6</v>
      </c>
      <c r="AD17" s="151">
        <v>6</v>
      </c>
      <c r="AE17" s="151">
        <v>3</v>
      </c>
      <c r="AF17" s="151">
        <v>0</v>
      </c>
      <c r="AG17" s="156">
        <v>85</v>
      </c>
      <c r="AH17" s="150">
        <v>10</v>
      </c>
      <c r="AI17" s="150">
        <v>5</v>
      </c>
      <c r="AJ17" s="150">
        <v>0</v>
      </c>
      <c r="AK17" s="150">
        <v>0</v>
      </c>
      <c r="AL17" s="150">
        <v>40</v>
      </c>
      <c r="AM17" s="150">
        <v>4</v>
      </c>
      <c r="AN17" s="150">
        <v>0</v>
      </c>
      <c r="AO17" s="152">
        <v>59</v>
      </c>
      <c r="AP17" s="157">
        <v>47.52</v>
      </c>
      <c r="AQ17" s="99" t="s">
        <v>319</v>
      </c>
    </row>
    <row r="18" spans="1:43" s="106" customFormat="1" ht="15.75">
      <c r="A18" s="107">
        <v>11</v>
      </c>
      <c r="B18" s="114" t="s">
        <v>0</v>
      </c>
      <c r="C18" s="115">
        <v>10</v>
      </c>
      <c r="D18" s="110" t="s">
        <v>216</v>
      </c>
      <c r="E18" s="126" t="s">
        <v>195</v>
      </c>
      <c r="F18" s="78" t="s">
        <v>217</v>
      </c>
      <c r="G18" s="125" t="s">
        <v>113</v>
      </c>
      <c r="H18" s="150">
        <v>20</v>
      </c>
      <c r="I18" s="150">
        <v>5</v>
      </c>
      <c r="J18" s="150">
        <v>10</v>
      </c>
      <c r="K18" s="150">
        <v>3</v>
      </c>
      <c r="L18" s="150">
        <v>4</v>
      </c>
      <c r="M18" s="151">
        <v>3</v>
      </c>
      <c r="N18" s="151">
        <v>3</v>
      </c>
      <c r="O18" s="151">
        <v>0</v>
      </c>
      <c r="P18" s="151">
        <v>3</v>
      </c>
      <c r="Q18" s="151">
        <v>3</v>
      </c>
      <c r="R18" s="151">
        <v>3</v>
      </c>
      <c r="S18" s="151">
        <v>0</v>
      </c>
      <c r="T18" s="151">
        <v>3</v>
      </c>
      <c r="U18" s="151">
        <v>3</v>
      </c>
      <c r="V18" s="151">
        <v>3</v>
      </c>
      <c r="W18" s="151">
        <v>3</v>
      </c>
      <c r="X18" s="151">
        <v>3</v>
      </c>
      <c r="Y18" s="151">
        <v>0</v>
      </c>
      <c r="Z18" s="151">
        <v>3</v>
      </c>
      <c r="AA18" s="151">
        <v>3</v>
      </c>
      <c r="AB18" s="151">
        <v>6</v>
      </c>
      <c r="AC18" s="151">
        <v>0</v>
      </c>
      <c r="AD18" s="151">
        <v>6</v>
      </c>
      <c r="AE18" s="151">
        <v>6</v>
      </c>
      <c r="AF18" s="151">
        <v>3</v>
      </c>
      <c r="AG18" s="156">
        <v>99</v>
      </c>
      <c r="AH18" s="150">
        <v>20</v>
      </c>
      <c r="AI18" s="150">
        <v>10</v>
      </c>
      <c r="AJ18" s="150">
        <v>0</v>
      </c>
      <c r="AK18" s="150">
        <v>0</v>
      </c>
      <c r="AL18" s="150">
        <v>0</v>
      </c>
      <c r="AM18" s="150">
        <v>10</v>
      </c>
      <c r="AN18" s="150">
        <v>0</v>
      </c>
      <c r="AO18" s="152">
        <v>40</v>
      </c>
      <c r="AP18" s="157">
        <v>45.870000000000005</v>
      </c>
      <c r="AQ18" s="99" t="s">
        <v>320</v>
      </c>
    </row>
    <row r="19" spans="1:43" s="106" customFormat="1" ht="15.75">
      <c r="A19" s="107">
        <v>12</v>
      </c>
      <c r="B19" s="114" t="s">
        <v>0</v>
      </c>
      <c r="C19" s="115">
        <v>10</v>
      </c>
      <c r="D19" s="110" t="s">
        <v>249</v>
      </c>
      <c r="E19" s="126" t="s">
        <v>48</v>
      </c>
      <c r="F19" s="78" t="s">
        <v>35</v>
      </c>
      <c r="G19" s="125" t="s">
        <v>213</v>
      </c>
      <c r="H19" s="150">
        <v>0</v>
      </c>
      <c r="I19" s="150">
        <v>0</v>
      </c>
      <c r="J19" s="150">
        <v>0</v>
      </c>
      <c r="K19" s="150">
        <v>2</v>
      </c>
      <c r="L19" s="150">
        <v>4</v>
      </c>
      <c r="M19" s="151">
        <v>3</v>
      </c>
      <c r="N19" s="151">
        <v>3</v>
      </c>
      <c r="O19" s="151">
        <v>3</v>
      </c>
      <c r="P19" s="151">
        <v>3</v>
      </c>
      <c r="Q19" s="151">
        <v>3</v>
      </c>
      <c r="R19" s="151">
        <v>3</v>
      </c>
      <c r="S19" s="151">
        <v>3</v>
      </c>
      <c r="T19" s="151">
        <v>3</v>
      </c>
      <c r="U19" s="151">
        <v>3</v>
      </c>
      <c r="V19" s="151">
        <v>3</v>
      </c>
      <c r="W19" s="151">
        <v>3</v>
      </c>
      <c r="X19" s="151">
        <v>3</v>
      </c>
      <c r="Y19" s="151">
        <v>0</v>
      </c>
      <c r="Z19" s="151">
        <v>3</v>
      </c>
      <c r="AA19" s="151">
        <v>3</v>
      </c>
      <c r="AB19" s="151">
        <v>6</v>
      </c>
      <c r="AC19" s="151">
        <v>6</v>
      </c>
      <c r="AD19" s="151">
        <v>6</v>
      </c>
      <c r="AE19" s="151">
        <v>6</v>
      </c>
      <c r="AF19" s="151">
        <v>6</v>
      </c>
      <c r="AG19" s="156">
        <v>78</v>
      </c>
      <c r="AH19" s="150">
        <v>15</v>
      </c>
      <c r="AI19" s="150">
        <v>5</v>
      </c>
      <c r="AJ19" s="150">
        <v>20</v>
      </c>
      <c r="AK19" s="150">
        <v>0</v>
      </c>
      <c r="AL19" s="150">
        <v>0</v>
      </c>
      <c r="AM19" s="150">
        <v>10</v>
      </c>
      <c r="AN19" s="150">
        <v>10</v>
      </c>
      <c r="AO19" s="152">
        <v>60</v>
      </c>
      <c r="AP19" s="157">
        <v>45.54</v>
      </c>
      <c r="AQ19" s="99" t="s">
        <v>320</v>
      </c>
    </row>
    <row r="20" spans="1:43" s="106" customFormat="1" ht="15.75">
      <c r="A20" s="107">
        <v>13</v>
      </c>
      <c r="B20" s="114" t="s">
        <v>0</v>
      </c>
      <c r="C20" s="115">
        <v>10</v>
      </c>
      <c r="D20" s="110" t="s">
        <v>242</v>
      </c>
      <c r="E20" s="126" t="s">
        <v>58</v>
      </c>
      <c r="F20" s="78" t="s">
        <v>53</v>
      </c>
      <c r="G20" s="136" t="s">
        <v>291</v>
      </c>
      <c r="H20" s="150">
        <v>0</v>
      </c>
      <c r="I20" s="150">
        <v>5</v>
      </c>
      <c r="J20" s="150">
        <v>10</v>
      </c>
      <c r="K20" s="150">
        <v>0</v>
      </c>
      <c r="L20" s="150">
        <v>0</v>
      </c>
      <c r="M20" s="151">
        <v>3</v>
      </c>
      <c r="N20" s="151">
        <v>3</v>
      </c>
      <c r="O20" s="151">
        <v>0</v>
      </c>
      <c r="P20" s="151">
        <v>3</v>
      </c>
      <c r="Q20" s="151">
        <v>0</v>
      </c>
      <c r="R20" s="151">
        <v>3</v>
      </c>
      <c r="S20" s="151">
        <v>3</v>
      </c>
      <c r="T20" s="151">
        <v>3</v>
      </c>
      <c r="U20" s="151">
        <v>0</v>
      </c>
      <c r="V20" s="151">
        <v>0</v>
      </c>
      <c r="W20" s="151">
        <v>0</v>
      </c>
      <c r="X20" s="151">
        <v>0</v>
      </c>
      <c r="Y20" s="151">
        <v>0</v>
      </c>
      <c r="Z20" s="151">
        <v>0</v>
      </c>
      <c r="AA20" s="151">
        <v>3</v>
      </c>
      <c r="AB20" s="151">
        <v>6</v>
      </c>
      <c r="AC20" s="151">
        <v>0</v>
      </c>
      <c r="AD20" s="151">
        <v>3</v>
      </c>
      <c r="AE20" s="151">
        <v>0</v>
      </c>
      <c r="AF20" s="151">
        <v>3</v>
      </c>
      <c r="AG20" s="156">
        <v>48</v>
      </c>
      <c r="AH20" s="150">
        <v>15</v>
      </c>
      <c r="AI20" s="150">
        <v>16</v>
      </c>
      <c r="AJ20" s="150">
        <v>20</v>
      </c>
      <c r="AK20" s="150">
        <v>0</v>
      </c>
      <c r="AL20" s="150">
        <v>35</v>
      </c>
      <c r="AM20" s="150">
        <v>0</v>
      </c>
      <c r="AN20" s="150">
        <v>0</v>
      </c>
      <c r="AO20" s="152">
        <v>86</v>
      </c>
      <c r="AP20" s="157">
        <v>44.22</v>
      </c>
      <c r="AQ20" s="99" t="s">
        <v>320</v>
      </c>
    </row>
    <row r="21" spans="1:43" s="106" customFormat="1" ht="15.75">
      <c r="A21" s="107">
        <v>14</v>
      </c>
      <c r="B21" s="114" t="s">
        <v>0</v>
      </c>
      <c r="C21" s="115">
        <v>10</v>
      </c>
      <c r="D21" s="110" t="s">
        <v>152</v>
      </c>
      <c r="E21" s="126" t="s">
        <v>57</v>
      </c>
      <c r="F21" s="78" t="s">
        <v>34</v>
      </c>
      <c r="G21" s="125" t="s">
        <v>303</v>
      </c>
      <c r="H21" s="150">
        <v>10</v>
      </c>
      <c r="I21" s="150">
        <v>0</v>
      </c>
      <c r="J21" s="150">
        <v>0</v>
      </c>
      <c r="K21" s="150">
        <v>0</v>
      </c>
      <c r="L21" s="150">
        <v>0</v>
      </c>
      <c r="M21" s="151">
        <v>3</v>
      </c>
      <c r="N21" s="151">
        <v>3</v>
      </c>
      <c r="O21" s="151">
        <v>0</v>
      </c>
      <c r="P21" s="151">
        <v>3</v>
      </c>
      <c r="Q21" s="151">
        <v>3</v>
      </c>
      <c r="R21" s="151">
        <v>0</v>
      </c>
      <c r="S21" s="151">
        <v>3</v>
      </c>
      <c r="T21" s="151">
        <v>3</v>
      </c>
      <c r="U21" s="151">
        <v>3</v>
      </c>
      <c r="V21" s="151">
        <v>0</v>
      </c>
      <c r="W21" s="151">
        <v>3</v>
      </c>
      <c r="X21" s="151">
        <v>3</v>
      </c>
      <c r="Y21" s="151">
        <v>0</v>
      </c>
      <c r="Z21" s="151">
        <v>3</v>
      </c>
      <c r="AA21" s="151">
        <v>3</v>
      </c>
      <c r="AB21" s="151">
        <v>6</v>
      </c>
      <c r="AC21" s="151">
        <v>0</v>
      </c>
      <c r="AD21" s="151">
        <v>3</v>
      </c>
      <c r="AE21" s="151">
        <v>0</v>
      </c>
      <c r="AF21" s="151">
        <v>0</v>
      </c>
      <c r="AG21" s="156">
        <v>52</v>
      </c>
      <c r="AH21" s="150">
        <v>30</v>
      </c>
      <c r="AI21" s="150">
        <v>5</v>
      </c>
      <c r="AJ21" s="150">
        <v>20</v>
      </c>
      <c r="AK21" s="150">
        <v>15</v>
      </c>
      <c r="AL21" s="150">
        <v>0</v>
      </c>
      <c r="AM21" s="150">
        <v>10</v>
      </c>
      <c r="AN21" s="150">
        <v>0</v>
      </c>
      <c r="AO21" s="152">
        <v>80</v>
      </c>
      <c r="AP21" s="157">
        <v>43.56</v>
      </c>
      <c r="AQ21" s="99" t="s">
        <v>320</v>
      </c>
    </row>
    <row r="22" spans="1:43" s="106" customFormat="1" ht="15.75">
      <c r="A22" s="107">
        <v>15</v>
      </c>
      <c r="B22" s="114" t="s">
        <v>0</v>
      </c>
      <c r="C22" s="115">
        <v>10</v>
      </c>
      <c r="D22" s="137" t="s">
        <v>223</v>
      </c>
      <c r="E22" s="78" t="s">
        <v>44</v>
      </c>
      <c r="F22" s="78" t="s">
        <v>9</v>
      </c>
      <c r="G22" s="125" t="s">
        <v>303</v>
      </c>
      <c r="H22" s="150">
        <v>10</v>
      </c>
      <c r="I22" s="150">
        <v>5</v>
      </c>
      <c r="J22" s="150">
        <v>0</v>
      </c>
      <c r="K22" s="150">
        <v>0</v>
      </c>
      <c r="L22" s="150">
        <v>0</v>
      </c>
      <c r="M22" s="151">
        <v>0</v>
      </c>
      <c r="N22" s="151">
        <v>3</v>
      </c>
      <c r="O22" s="151">
        <v>3</v>
      </c>
      <c r="P22" s="151">
        <v>3</v>
      </c>
      <c r="Q22" s="151">
        <v>3</v>
      </c>
      <c r="R22" s="151">
        <v>0</v>
      </c>
      <c r="S22" s="151">
        <v>3</v>
      </c>
      <c r="T22" s="151">
        <v>3</v>
      </c>
      <c r="U22" s="151">
        <v>0</v>
      </c>
      <c r="V22" s="151">
        <v>3</v>
      </c>
      <c r="W22" s="151">
        <v>0</v>
      </c>
      <c r="X22" s="151">
        <v>0</v>
      </c>
      <c r="Y22" s="151">
        <v>3</v>
      </c>
      <c r="Z22" s="151">
        <v>3</v>
      </c>
      <c r="AA22" s="151">
        <v>3</v>
      </c>
      <c r="AB22" s="151">
        <v>3</v>
      </c>
      <c r="AC22" s="151">
        <v>3</v>
      </c>
      <c r="AD22" s="151">
        <v>0</v>
      </c>
      <c r="AE22" s="151">
        <v>3</v>
      </c>
      <c r="AF22" s="151">
        <v>0</v>
      </c>
      <c r="AG22" s="156">
        <v>54</v>
      </c>
      <c r="AH22" s="150">
        <v>25</v>
      </c>
      <c r="AI22" s="150">
        <v>5</v>
      </c>
      <c r="AJ22" s="150">
        <v>20</v>
      </c>
      <c r="AK22" s="150">
        <v>15</v>
      </c>
      <c r="AL22" s="150">
        <v>10</v>
      </c>
      <c r="AM22" s="150">
        <v>0</v>
      </c>
      <c r="AN22" s="150">
        <v>0</v>
      </c>
      <c r="AO22" s="152">
        <v>75</v>
      </c>
      <c r="AP22" s="157">
        <v>42.57</v>
      </c>
      <c r="AQ22" s="99" t="s">
        <v>320</v>
      </c>
    </row>
    <row r="23" spans="1:43" s="106" customFormat="1" ht="15.75">
      <c r="A23" s="107">
        <v>16</v>
      </c>
      <c r="B23" s="114" t="s">
        <v>0</v>
      </c>
      <c r="C23" s="115">
        <v>10</v>
      </c>
      <c r="D23" s="126" t="s">
        <v>250</v>
      </c>
      <c r="E23" s="78" t="s">
        <v>14</v>
      </c>
      <c r="F23" s="78" t="s">
        <v>16</v>
      </c>
      <c r="G23" s="125" t="s">
        <v>213</v>
      </c>
      <c r="H23" s="150">
        <v>10</v>
      </c>
      <c r="I23" s="150">
        <v>5</v>
      </c>
      <c r="J23" s="150">
        <v>10</v>
      </c>
      <c r="K23" s="150">
        <v>0</v>
      </c>
      <c r="L23" s="150">
        <v>2</v>
      </c>
      <c r="M23" s="151">
        <v>0</v>
      </c>
      <c r="N23" s="151">
        <v>3</v>
      </c>
      <c r="O23" s="151">
        <v>0</v>
      </c>
      <c r="P23" s="151">
        <v>3</v>
      </c>
      <c r="Q23" s="151">
        <v>3</v>
      </c>
      <c r="R23" s="151">
        <v>3</v>
      </c>
      <c r="S23" s="151">
        <v>3</v>
      </c>
      <c r="T23" s="151">
        <v>3</v>
      </c>
      <c r="U23" s="151">
        <v>3</v>
      </c>
      <c r="V23" s="151">
        <v>3</v>
      </c>
      <c r="W23" s="151">
        <v>3</v>
      </c>
      <c r="X23" s="151">
        <v>3</v>
      </c>
      <c r="Y23" s="151">
        <v>3</v>
      </c>
      <c r="Z23" s="151">
        <v>3</v>
      </c>
      <c r="AA23" s="151">
        <v>3</v>
      </c>
      <c r="AB23" s="151">
        <v>6</v>
      </c>
      <c r="AC23" s="151">
        <v>6</v>
      </c>
      <c r="AD23" s="151">
        <v>3</v>
      </c>
      <c r="AE23" s="151">
        <v>0</v>
      </c>
      <c r="AF23" s="151">
        <v>6</v>
      </c>
      <c r="AG23" s="156">
        <v>87</v>
      </c>
      <c r="AH23" s="150">
        <v>15</v>
      </c>
      <c r="AI23" s="150">
        <v>4</v>
      </c>
      <c r="AJ23" s="150">
        <v>0</v>
      </c>
      <c r="AK23" s="150">
        <v>0</v>
      </c>
      <c r="AL23" s="150">
        <v>0</v>
      </c>
      <c r="AM23" s="150">
        <v>10</v>
      </c>
      <c r="AN23" s="150">
        <v>10</v>
      </c>
      <c r="AO23" s="152">
        <v>39</v>
      </c>
      <c r="AP23" s="157">
        <v>41.580000000000005</v>
      </c>
      <c r="AQ23" s="99" t="s">
        <v>320</v>
      </c>
    </row>
    <row r="24" spans="1:43" s="106" customFormat="1" ht="15.75">
      <c r="A24" s="107">
        <v>17</v>
      </c>
      <c r="B24" s="114" t="s">
        <v>0</v>
      </c>
      <c r="C24" s="114">
        <v>10</v>
      </c>
      <c r="D24" s="138" t="s">
        <v>221</v>
      </c>
      <c r="E24" s="139" t="s">
        <v>30</v>
      </c>
      <c r="F24" s="139" t="s">
        <v>222</v>
      </c>
      <c r="G24" s="136" t="s">
        <v>84</v>
      </c>
      <c r="H24" s="150">
        <v>10</v>
      </c>
      <c r="I24" s="150">
        <v>0</v>
      </c>
      <c r="J24" s="150">
        <v>0</v>
      </c>
      <c r="K24" s="150">
        <v>0</v>
      </c>
      <c r="L24" s="150">
        <v>0</v>
      </c>
      <c r="M24" s="151">
        <v>3</v>
      </c>
      <c r="N24" s="151">
        <v>0</v>
      </c>
      <c r="O24" s="151">
        <v>3</v>
      </c>
      <c r="P24" s="151">
        <v>3</v>
      </c>
      <c r="Q24" s="151">
        <v>3</v>
      </c>
      <c r="R24" s="151">
        <v>3</v>
      </c>
      <c r="S24" s="151">
        <v>3</v>
      </c>
      <c r="T24" s="151">
        <v>3</v>
      </c>
      <c r="U24" s="151">
        <v>3</v>
      </c>
      <c r="V24" s="151">
        <v>3</v>
      </c>
      <c r="W24" s="151">
        <v>3</v>
      </c>
      <c r="X24" s="151">
        <v>3</v>
      </c>
      <c r="Y24" s="151">
        <v>3</v>
      </c>
      <c r="Z24" s="151">
        <v>3</v>
      </c>
      <c r="AA24" s="151">
        <v>3</v>
      </c>
      <c r="AB24" s="151">
        <v>6</v>
      </c>
      <c r="AC24" s="151">
        <v>0</v>
      </c>
      <c r="AD24" s="151">
        <v>6</v>
      </c>
      <c r="AE24" s="151">
        <v>6</v>
      </c>
      <c r="AF24" s="151">
        <v>0</v>
      </c>
      <c r="AG24" s="156">
        <v>70</v>
      </c>
      <c r="AH24" s="150">
        <v>30</v>
      </c>
      <c r="AI24" s="150">
        <v>5</v>
      </c>
      <c r="AJ24" s="150">
        <v>0</v>
      </c>
      <c r="AK24" s="150">
        <v>0</v>
      </c>
      <c r="AL24" s="150">
        <v>0</v>
      </c>
      <c r="AM24" s="150">
        <v>10</v>
      </c>
      <c r="AN24" s="150">
        <v>10</v>
      </c>
      <c r="AO24" s="152">
        <v>55</v>
      </c>
      <c r="AP24" s="157">
        <v>41.25</v>
      </c>
      <c r="AQ24" s="99" t="s">
        <v>320</v>
      </c>
    </row>
    <row r="25" spans="1:43" s="106" customFormat="1" ht="15.75">
      <c r="A25" s="107">
        <v>18</v>
      </c>
      <c r="B25" s="114" t="s">
        <v>0</v>
      </c>
      <c r="C25" s="115">
        <v>10</v>
      </c>
      <c r="D25" s="126" t="s">
        <v>236</v>
      </c>
      <c r="E25" s="78" t="s">
        <v>37</v>
      </c>
      <c r="F25" s="78" t="s">
        <v>21</v>
      </c>
      <c r="G25" s="125" t="s">
        <v>153</v>
      </c>
      <c r="H25" s="150">
        <v>0</v>
      </c>
      <c r="I25" s="150">
        <v>5</v>
      </c>
      <c r="J25" s="150">
        <v>0</v>
      </c>
      <c r="K25" s="150">
        <v>3</v>
      </c>
      <c r="L25" s="150">
        <v>8</v>
      </c>
      <c r="M25" s="151">
        <v>3</v>
      </c>
      <c r="N25" s="151">
        <v>3</v>
      </c>
      <c r="O25" s="151">
        <v>3</v>
      </c>
      <c r="P25" s="151">
        <v>3</v>
      </c>
      <c r="Q25" s="151">
        <v>3</v>
      </c>
      <c r="R25" s="151">
        <v>0</v>
      </c>
      <c r="S25" s="151">
        <v>3</v>
      </c>
      <c r="T25" s="151">
        <v>3</v>
      </c>
      <c r="U25" s="151">
        <v>0</v>
      </c>
      <c r="V25" s="151">
        <v>0</v>
      </c>
      <c r="W25" s="151">
        <v>0</v>
      </c>
      <c r="X25" s="151">
        <v>3</v>
      </c>
      <c r="Y25" s="151">
        <v>3</v>
      </c>
      <c r="Z25" s="151">
        <v>0</v>
      </c>
      <c r="AA25" s="151">
        <v>3</v>
      </c>
      <c r="AB25" s="151">
        <v>3</v>
      </c>
      <c r="AC25" s="151">
        <v>3</v>
      </c>
      <c r="AD25" s="151">
        <v>6</v>
      </c>
      <c r="AE25" s="151">
        <v>0</v>
      </c>
      <c r="AF25" s="151">
        <v>0</v>
      </c>
      <c r="AG25" s="156">
        <v>58</v>
      </c>
      <c r="AH25" s="150">
        <v>10</v>
      </c>
      <c r="AI25" s="150">
        <v>5</v>
      </c>
      <c r="AJ25" s="150">
        <v>20</v>
      </c>
      <c r="AK25" s="150">
        <v>0</v>
      </c>
      <c r="AL25" s="150">
        <v>10</v>
      </c>
      <c r="AM25" s="150">
        <v>10</v>
      </c>
      <c r="AN25" s="150">
        <v>10</v>
      </c>
      <c r="AO25" s="152">
        <v>65</v>
      </c>
      <c r="AP25" s="157">
        <v>40.59</v>
      </c>
      <c r="AQ25" s="99" t="s">
        <v>320</v>
      </c>
    </row>
    <row r="26" spans="1:43" s="106" customFormat="1" ht="15.75">
      <c r="A26" s="107">
        <v>19</v>
      </c>
      <c r="B26" s="114" t="s">
        <v>0</v>
      </c>
      <c r="C26" s="114">
        <v>10</v>
      </c>
      <c r="D26" s="140" t="s">
        <v>289</v>
      </c>
      <c r="E26" s="141" t="s">
        <v>78</v>
      </c>
      <c r="F26" s="141" t="s">
        <v>8</v>
      </c>
      <c r="G26" s="142" t="s">
        <v>112</v>
      </c>
      <c r="H26" s="150">
        <v>20</v>
      </c>
      <c r="I26" s="150">
        <v>5</v>
      </c>
      <c r="J26" s="150">
        <v>0</v>
      </c>
      <c r="K26" s="150">
        <v>2</v>
      </c>
      <c r="L26" s="150">
        <v>0</v>
      </c>
      <c r="M26" s="153">
        <v>3</v>
      </c>
      <c r="N26" s="153">
        <v>3</v>
      </c>
      <c r="O26" s="153">
        <v>0</v>
      </c>
      <c r="P26" s="153">
        <v>3</v>
      </c>
      <c r="Q26" s="153">
        <v>3</v>
      </c>
      <c r="R26" s="153">
        <v>0</v>
      </c>
      <c r="S26" s="153">
        <v>3</v>
      </c>
      <c r="T26" s="153">
        <v>3</v>
      </c>
      <c r="U26" s="153">
        <v>3</v>
      </c>
      <c r="V26" s="153">
        <v>3</v>
      </c>
      <c r="W26" s="153">
        <v>3</v>
      </c>
      <c r="X26" s="153">
        <v>3</v>
      </c>
      <c r="Y26" s="153">
        <v>0</v>
      </c>
      <c r="Z26" s="153">
        <v>0</v>
      </c>
      <c r="AA26" s="153">
        <v>3</v>
      </c>
      <c r="AB26" s="153">
        <v>6</v>
      </c>
      <c r="AC26" s="153">
        <v>0</v>
      </c>
      <c r="AD26" s="153">
        <v>3</v>
      </c>
      <c r="AE26" s="153">
        <v>3</v>
      </c>
      <c r="AF26" s="153">
        <v>0</v>
      </c>
      <c r="AG26" s="156">
        <v>72</v>
      </c>
      <c r="AH26" s="150">
        <v>10</v>
      </c>
      <c r="AI26" s="150">
        <v>5</v>
      </c>
      <c r="AJ26" s="150">
        <v>0</v>
      </c>
      <c r="AK26" s="150">
        <v>0</v>
      </c>
      <c r="AL26" s="150">
        <v>10</v>
      </c>
      <c r="AM26" s="150">
        <v>10</v>
      </c>
      <c r="AN26" s="150">
        <v>10</v>
      </c>
      <c r="AO26" s="152">
        <v>45</v>
      </c>
      <c r="AP26" s="157">
        <v>38.61</v>
      </c>
      <c r="AQ26" s="99" t="s">
        <v>320</v>
      </c>
    </row>
    <row r="27" spans="1:43" s="106" customFormat="1" ht="15.75">
      <c r="A27" s="107">
        <v>20</v>
      </c>
      <c r="B27" s="114" t="s">
        <v>0</v>
      </c>
      <c r="C27" s="132">
        <v>10</v>
      </c>
      <c r="D27" s="126" t="s">
        <v>243</v>
      </c>
      <c r="E27" s="78" t="s">
        <v>187</v>
      </c>
      <c r="F27" s="78" t="s">
        <v>91</v>
      </c>
      <c r="G27" s="125" t="s">
        <v>158</v>
      </c>
      <c r="H27" s="150">
        <v>0</v>
      </c>
      <c r="I27" s="150">
        <v>0</v>
      </c>
      <c r="J27" s="150">
        <v>0</v>
      </c>
      <c r="K27" s="150">
        <v>5</v>
      </c>
      <c r="L27" s="150">
        <v>8</v>
      </c>
      <c r="M27" s="151">
        <v>3</v>
      </c>
      <c r="N27" s="151">
        <v>3</v>
      </c>
      <c r="O27" s="151">
        <v>0</v>
      </c>
      <c r="P27" s="151">
        <v>3</v>
      </c>
      <c r="Q27" s="151">
        <v>3</v>
      </c>
      <c r="R27" s="151">
        <v>0</v>
      </c>
      <c r="S27" s="151">
        <v>3</v>
      </c>
      <c r="T27" s="151">
        <v>3</v>
      </c>
      <c r="U27" s="151">
        <v>3</v>
      </c>
      <c r="V27" s="151">
        <v>3</v>
      </c>
      <c r="W27" s="151">
        <v>3</v>
      </c>
      <c r="X27" s="151">
        <v>3</v>
      </c>
      <c r="Y27" s="151">
        <v>0</v>
      </c>
      <c r="Z27" s="151">
        <v>3</v>
      </c>
      <c r="AA27" s="151">
        <v>3</v>
      </c>
      <c r="AB27" s="151">
        <v>6</v>
      </c>
      <c r="AC27" s="151">
        <v>6</v>
      </c>
      <c r="AD27" s="151">
        <v>0</v>
      </c>
      <c r="AE27" s="151">
        <v>3</v>
      </c>
      <c r="AF27" s="151">
        <v>3</v>
      </c>
      <c r="AG27" s="156">
        <v>67</v>
      </c>
      <c r="AH27" s="150">
        <v>0</v>
      </c>
      <c r="AI27" s="150">
        <v>10</v>
      </c>
      <c r="AJ27" s="150">
        <v>20</v>
      </c>
      <c r="AK27" s="150">
        <v>15</v>
      </c>
      <c r="AL27" s="150">
        <v>0</v>
      </c>
      <c r="AM27" s="150">
        <v>0</v>
      </c>
      <c r="AN27" s="150">
        <v>0</v>
      </c>
      <c r="AO27" s="152">
        <v>45</v>
      </c>
      <c r="AP27" s="157">
        <v>36.96</v>
      </c>
      <c r="AQ27" s="99" t="s">
        <v>320</v>
      </c>
    </row>
    <row r="28" spans="1:43" s="106" customFormat="1" ht="15.75">
      <c r="A28" s="107">
        <v>21</v>
      </c>
      <c r="B28" s="114" t="s">
        <v>0</v>
      </c>
      <c r="C28" s="132">
        <v>10</v>
      </c>
      <c r="D28" s="126" t="s">
        <v>248</v>
      </c>
      <c r="E28" s="78" t="s">
        <v>30</v>
      </c>
      <c r="F28" s="78" t="s">
        <v>16</v>
      </c>
      <c r="G28" s="125" t="s">
        <v>213</v>
      </c>
      <c r="H28" s="150">
        <v>10</v>
      </c>
      <c r="I28" s="150">
        <v>5</v>
      </c>
      <c r="J28" s="150">
        <v>0</v>
      </c>
      <c r="K28" s="150">
        <v>0</v>
      </c>
      <c r="L28" s="150">
        <v>6</v>
      </c>
      <c r="M28" s="151">
        <v>3</v>
      </c>
      <c r="N28" s="151">
        <v>3</v>
      </c>
      <c r="O28" s="151">
        <v>3</v>
      </c>
      <c r="P28" s="151">
        <v>3</v>
      </c>
      <c r="Q28" s="151">
        <v>3</v>
      </c>
      <c r="R28" s="151">
        <v>0</v>
      </c>
      <c r="S28" s="151">
        <v>3</v>
      </c>
      <c r="T28" s="151">
        <v>3</v>
      </c>
      <c r="U28" s="151">
        <v>0</v>
      </c>
      <c r="V28" s="151">
        <v>0</v>
      </c>
      <c r="W28" s="151">
        <v>3</v>
      </c>
      <c r="X28" s="151">
        <v>3</v>
      </c>
      <c r="Y28" s="151">
        <v>0</v>
      </c>
      <c r="Z28" s="151">
        <v>3</v>
      </c>
      <c r="AA28" s="151">
        <v>3</v>
      </c>
      <c r="AB28" s="151">
        <v>6</v>
      </c>
      <c r="AC28" s="151">
        <v>6</v>
      </c>
      <c r="AD28" s="151">
        <v>6</v>
      </c>
      <c r="AE28" s="151">
        <v>3</v>
      </c>
      <c r="AF28" s="151">
        <v>3</v>
      </c>
      <c r="AG28" s="156">
        <v>78</v>
      </c>
      <c r="AH28" s="150">
        <v>15</v>
      </c>
      <c r="AI28" s="150">
        <v>6</v>
      </c>
      <c r="AJ28" s="150">
        <v>0</v>
      </c>
      <c r="AK28" s="150">
        <v>0</v>
      </c>
      <c r="AL28" s="150">
        <v>0</v>
      </c>
      <c r="AM28" s="150">
        <v>0</v>
      </c>
      <c r="AN28" s="150">
        <v>10</v>
      </c>
      <c r="AO28" s="152">
        <v>31</v>
      </c>
      <c r="AP28" s="157">
        <v>35.97</v>
      </c>
      <c r="AQ28" s="99" t="s">
        <v>320</v>
      </c>
    </row>
    <row r="29" spans="1:43" s="106" customFormat="1" ht="15.75">
      <c r="A29" s="107">
        <v>22</v>
      </c>
      <c r="B29" s="114" t="s">
        <v>0</v>
      </c>
      <c r="C29" s="170">
        <v>10</v>
      </c>
      <c r="D29" s="143" t="s">
        <v>224</v>
      </c>
      <c r="E29" s="144" t="s">
        <v>73</v>
      </c>
      <c r="F29" s="144" t="s">
        <v>21</v>
      </c>
      <c r="G29" s="136" t="s">
        <v>303</v>
      </c>
      <c r="H29" s="150">
        <v>0</v>
      </c>
      <c r="I29" s="150">
        <v>5</v>
      </c>
      <c r="J29" s="150">
        <v>0</v>
      </c>
      <c r="K29" s="150">
        <v>4</v>
      </c>
      <c r="L29" s="150">
        <v>0</v>
      </c>
      <c r="M29" s="151">
        <v>3</v>
      </c>
      <c r="N29" s="151">
        <v>3</v>
      </c>
      <c r="O29" s="151">
        <v>0</v>
      </c>
      <c r="P29" s="151">
        <v>3</v>
      </c>
      <c r="Q29" s="151">
        <v>3</v>
      </c>
      <c r="R29" s="151">
        <v>3</v>
      </c>
      <c r="S29" s="151">
        <v>3</v>
      </c>
      <c r="T29" s="151">
        <v>3</v>
      </c>
      <c r="U29" s="151">
        <v>3</v>
      </c>
      <c r="V29" s="151">
        <v>3</v>
      </c>
      <c r="W29" s="151">
        <v>0</v>
      </c>
      <c r="X29" s="151">
        <v>3</v>
      </c>
      <c r="Y29" s="151">
        <v>0</v>
      </c>
      <c r="Z29" s="151">
        <v>3</v>
      </c>
      <c r="AA29" s="151">
        <v>3</v>
      </c>
      <c r="AB29" s="151">
        <v>6</v>
      </c>
      <c r="AC29" s="151">
        <v>3</v>
      </c>
      <c r="AD29" s="151">
        <v>6</v>
      </c>
      <c r="AE29" s="151">
        <v>0</v>
      </c>
      <c r="AF29" s="151">
        <v>6</v>
      </c>
      <c r="AG29" s="156">
        <v>66</v>
      </c>
      <c r="AH29" s="150">
        <v>20</v>
      </c>
      <c r="AI29" s="150">
        <v>5</v>
      </c>
      <c r="AJ29" s="150">
        <v>2</v>
      </c>
      <c r="AK29" s="150">
        <v>0</v>
      </c>
      <c r="AL29" s="150">
        <v>0</v>
      </c>
      <c r="AM29" s="150">
        <v>8</v>
      </c>
      <c r="AN29" s="150">
        <v>0</v>
      </c>
      <c r="AO29" s="152">
        <v>35</v>
      </c>
      <c r="AP29" s="157">
        <v>33.33</v>
      </c>
      <c r="AQ29" s="99" t="s">
        <v>320</v>
      </c>
    </row>
    <row r="30" spans="1:43" s="106" customFormat="1" ht="15.75">
      <c r="A30" s="107">
        <v>23</v>
      </c>
      <c r="B30" s="114" t="s">
        <v>0</v>
      </c>
      <c r="C30" s="132">
        <v>10</v>
      </c>
      <c r="D30" s="126" t="s">
        <v>240</v>
      </c>
      <c r="E30" s="78" t="s">
        <v>241</v>
      </c>
      <c r="F30" s="78" t="s">
        <v>42</v>
      </c>
      <c r="G30" s="136" t="s">
        <v>291</v>
      </c>
      <c r="H30" s="150">
        <v>0</v>
      </c>
      <c r="I30" s="150">
        <v>0</v>
      </c>
      <c r="J30" s="150">
        <v>0</v>
      </c>
      <c r="K30" s="150">
        <v>3</v>
      </c>
      <c r="L30" s="150">
        <v>0</v>
      </c>
      <c r="M30" s="151">
        <v>3</v>
      </c>
      <c r="N30" s="151">
        <v>3</v>
      </c>
      <c r="O30" s="151">
        <v>3</v>
      </c>
      <c r="P30" s="151">
        <v>3</v>
      </c>
      <c r="Q30" s="151">
        <v>0</v>
      </c>
      <c r="R30" s="151">
        <v>0</v>
      </c>
      <c r="S30" s="151">
        <v>3</v>
      </c>
      <c r="T30" s="151">
        <v>3</v>
      </c>
      <c r="U30" s="151">
        <v>3</v>
      </c>
      <c r="V30" s="151">
        <v>0</v>
      </c>
      <c r="W30" s="151">
        <v>3</v>
      </c>
      <c r="X30" s="151">
        <v>3</v>
      </c>
      <c r="Y30" s="151">
        <v>3</v>
      </c>
      <c r="Z30" s="151">
        <v>0</v>
      </c>
      <c r="AA30" s="151">
        <v>3</v>
      </c>
      <c r="AB30" s="151">
        <v>6</v>
      </c>
      <c r="AC30" s="151">
        <v>6</v>
      </c>
      <c r="AD30" s="151">
        <v>0</v>
      </c>
      <c r="AE30" s="151">
        <v>3</v>
      </c>
      <c r="AF30" s="151">
        <v>0</v>
      </c>
      <c r="AG30" s="156">
        <v>51</v>
      </c>
      <c r="AH30" s="150">
        <v>15</v>
      </c>
      <c r="AI30" s="150">
        <v>13</v>
      </c>
      <c r="AJ30" s="150">
        <v>0</v>
      </c>
      <c r="AK30" s="150">
        <v>0</v>
      </c>
      <c r="AL30" s="150">
        <v>10</v>
      </c>
      <c r="AM30" s="150">
        <v>0</v>
      </c>
      <c r="AN30" s="150">
        <v>0</v>
      </c>
      <c r="AO30" s="152">
        <v>38</v>
      </c>
      <c r="AP30" s="157">
        <v>29.37</v>
      </c>
      <c r="AQ30" s="99" t="s">
        <v>320</v>
      </c>
    </row>
    <row r="31" spans="1:43" s="106" customFormat="1" ht="15.75">
      <c r="A31" s="107">
        <v>24</v>
      </c>
      <c r="B31" s="114" t="s">
        <v>0</v>
      </c>
      <c r="C31" s="132">
        <v>10</v>
      </c>
      <c r="D31" s="126" t="s">
        <v>245</v>
      </c>
      <c r="E31" s="78" t="s">
        <v>246</v>
      </c>
      <c r="F31" s="78" t="s">
        <v>17</v>
      </c>
      <c r="G31" s="125" t="s">
        <v>247</v>
      </c>
      <c r="H31" s="150">
        <v>0</v>
      </c>
      <c r="I31" s="150">
        <v>0</v>
      </c>
      <c r="J31" s="150">
        <v>0</v>
      </c>
      <c r="K31" s="150">
        <v>2</v>
      </c>
      <c r="L31" s="150">
        <v>2</v>
      </c>
      <c r="M31" s="151">
        <v>0</v>
      </c>
      <c r="N31" s="151">
        <v>3</v>
      </c>
      <c r="O31" s="151">
        <v>3</v>
      </c>
      <c r="P31" s="151">
        <v>3</v>
      </c>
      <c r="Q31" s="151">
        <v>3</v>
      </c>
      <c r="R31" s="151">
        <v>3</v>
      </c>
      <c r="S31" s="151">
        <v>3</v>
      </c>
      <c r="T31" s="151">
        <v>0</v>
      </c>
      <c r="U31" s="151">
        <v>0</v>
      </c>
      <c r="V31" s="151">
        <v>3</v>
      </c>
      <c r="W31" s="151">
        <v>0</v>
      </c>
      <c r="X31" s="151">
        <v>3</v>
      </c>
      <c r="Y31" s="151">
        <v>0</v>
      </c>
      <c r="Z31" s="151">
        <v>3</v>
      </c>
      <c r="AA31" s="151">
        <v>3</v>
      </c>
      <c r="AB31" s="151">
        <v>6</v>
      </c>
      <c r="AC31" s="151">
        <v>3</v>
      </c>
      <c r="AD31" s="151">
        <v>0</v>
      </c>
      <c r="AE31" s="151">
        <v>3</v>
      </c>
      <c r="AF31" s="151">
        <v>6</v>
      </c>
      <c r="AG31" s="156">
        <v>52</v>
      </c>
      <c r="AH31" s="150">
        <v>10</v>
      </c>
      <c r="AI31" s="150">
        <v>5</v>
      </c>
      <c r="AJ31" s="150">
        <v>0</v>
      </c>
      <c r="AK31" s="150">
        <v>0</v>
      </c>
      <c r="AL31" s="150">
        <v>0</v>
      </c>
      <c r="AM31" s="150">
        <v>10</v>
      </c>
      <c r="AN31" s="150">
        <v>10</v>
      </c>
      <c r="AO31" s="152">
        <v>35</v>
      </c>
      <c r="AP31" s="157">
        <v>28.71</v>
      </c>
      <c r="AQ31" s="99" t="s">
        <v>320</v>
      </c>
    </row>
    <row r="32" spans="1:43" s="106" customFormat="1" ht="15.75">
      <c r="A32" s="107">
        <v>25</v>
      </c>
      <c r="B32" s="114" t="s">
        <v>0</v>
      </c>
      <c r="C32" s="115">
        <v>10</v>
      </c>
      <c r="D32" s="126" t="s">
        <v>220</v>
      </c>
      <c r="E32" s="78" t="s">
        <v>15</v>
      </c>
      <c r="F32" s="78" t="s">
        <v>8</v>
      </c>
      <c r="G32" s="136" t="s">
        <v>291</v>
      </c>
      <c r="H32" s="150">
        <v>0</v>
      </c>
      <c r="I32" s="150">
        <v>5</v>
      </c>
      <c r="J32" s="150">
        <v>0</v>
      </c>
      <c r="K32" s="150">
        <v>0</v>
      </c>
      <c r="L32" s="150">
        <v>0</v>
      </c>
      <c r="M32" s="151">
        <v>3</v>
      </c>
      <c r="N32" s="151">
        <v>0</v>
      </c>
      <c r="O32" s="151">
        <v>0</v>
      </c>
      <c r="P32" s="151">
        <v>3</v>
      </c>
      <c r="Q32" s="151">
        <v>3</v>
      </c>
      <c r="R32" s="151">
        <v>0</v>
      </c>
      <c r="S32" s="151">
        <v>3</v>
      </c>
      <c r="T32" s="151">
        <v>3</v>
      </c>
      <c r="U32" s="151">
        <v>3</v>
      </c>
      <c r="V32" s="151">
        <v>0</v>
      </c>
      <c r="W32" s="151">
        <v>0</v>
      </c>
      <c r="X32" s="151">
        <v>0</v>
      </c>
      <c r="Y32" s="151">
        <v>0</v>
      </c>
      <c r="Z32" s="151">
        <v>0</v>
      </c>
      <c r="AA32" s="151">
        <v>3</v>
      </c>
      <c r="AB32" s="151">
        <v>0</v>
      </c>
      <c r="AC32" s="151">
        <v>0</v>
      </c>
      <c r="AD32" s="151">
        <v>0</v>
      </c>
      <c r="AE32" s="151">
        <v>0</v>
      </c>
      <c r="AF32" s="151">
        <v>0</v>
      </c>
      <c r="AG32" s="156">
        <v>26</v>
      </c>
      <c r="AH32" s="150">
        <v>10</v>
      </c>
      <c r="AI32" s="150">
        <v>13</v>
      </c>
      <c r="AJ32" s="150">
        <v>20</v>
      </c>
      <c r="AK32" s="150">
        <v>0</v>
      </c>
      <c r="AL32" s="150">
        <v>10</v>
      </c>
      <c r="AM32" s="150">
        <v>0</v>
      </c>
      <c r="AN32" s="150">
        <v>0</v>
      </c>
      <c r="AO32" s="152">
        <v>53</v>
      </c>
      <c r="AP32" s="157">
        <v>26.07</v>
      </c>
      <c r="AQ32" s="99" t="s">
        <v>320</v>
      </c>
    </row>
    <row r="33" spans="1:43" s="106" customFormat="1" ht="15.75">
      <c r="A33" s="107">
        <v>26</v>
      </c>
      <c r="B33" s="114" t="s">
        <v>0</v>
      </c>
      <c r="C33" s="115">
        <v>10</v>
      </c>
      <c r="D33" s="126" t="s">
        <v>239</v>
      </c>
      <c r="E33" s="78" t="s">
        <v>41</v>
      </c>
      <c r="F33" s="78" t="s">
        <v>67</v>
      </c>
      <c r="G33" s="136" t="s">
        <v>291</v>
      </c>
      <c r="H33" s="150">
        <v>0</v>
      </c>
      <c r="I33" s="150">
        <v>5</v>
      </c>
      <c r="J33" s="150">
        <v>0</v>
      </c>
      <c r="K33" s="150">
        <v>0</v>
      </c>
      <c r="L33" s="150">
        <v>0</v>
      </c>
      <c r="M33" s="151">
        <v>3</v>
      </c>
      <c r="N33" s="151">
        <v>0</v>
      </c>
      <c r="O33" s="151">
        <v>0</v>
      </c>
      <c r="P33" s="151">
        <v>3</v>
      </c>
      <c r="Q33" s="151">
        <v>0</v>
      </c>
      <c r="R33" s="151">
        <v>0</v>
      </c>
      <c r="S33" s="151">
        <v>3</v>
      </c>
      <c r="T33" s="151">
        <v>3</v>
      </c>
      <c r="U33" s="151">
        <v>0</v>
      </c>
      <c r="V33" s="151">
        <v>3</v>
      </c>
      <c r="W33" s="151">
        <v>3</v>
      </c>
      <c r="X33" s="151">
        <v>3</v>
      </c>
      <c r="Y33" s="151">
        <v>3</v>
      </c>
      <c r="Z33" s="151">
        <v>3</v>
      </c>
      <c r="AA33" s="151">
        <v>3</v>
      </c>
      <c r="AB33" s="151">
        <v>0</v>
      </c>
      <c r="AC33" s="151">
        <v>0</v>
      </c>
      <c r="AD33" s="151">
        <v>0</v>
      </c>
      <c r="AE33" s="151">
        <v>0</v>
      </c>
      <c r="AF33" s="151">
        <v>3</v>
      </c>
      <c r="AG33" s="156">
        <v>38</v>
      </c>
      <c r="AH33" s="150">
        <v>15</v>
      </c>
      <c r="AI33" s="150">
        <v>16</v>
      </c>
      <c r="AJ33" s="150">
        <v>0</v>
      </c>
      <c r="AK33" s="150">
        <v>0</v>
      </c>
      <c r="AL33" s="150">
        <v>0</v>
      </c>
      <c r="AM33" s="150">
        <v>0</v>
      </c>
      <c r="AN33" s="150">
        <v>0</v>
      </c>
      <c r="AO33" s="152">
        <v>31</v>
      </c>
      <c r="AP33" s="157">
        <v>22.77</v>
      </c>
      <c r="AQ33" s="99" t="s">
        <v>320</v>
      </c>
    </row>
    <row r="34" spans="1:43" s="106" customFormat="1" ht="15.75">
      <c r="A34" s="107">
        <v>27</v>
      </c>
      <c r="B34" s="114" t="s">
        <v>0</v>
      </c>
      <c r="C34" s="115">
        <v>10</v>
      </c>
      <c r="D34" s="126" t="s">
        <v>219</v>
      </c>
      <c r="E34" s="78" t="s">
        <v>43</v>
      </c>
      <c r="F34" s="78" t="s">
        <v>35</v>
      </c>
      <c r="G34" s="125" t="s">
        <v>115</v>
      </c>
      <c r="H34" s="150">
        <v>0</v>
      </c>
      <c r="I34" s="150">
        <v>0</v>
      </c>
      <c r="J34" s="150">
        <v>0</v>
      </c>
      <c r="K34" s="150">
        <v>0</v>
      </c>
      <c r="L34" s="150">
        <v>0</v>
      </c>
      <c r="M34" s="151">
        <v>3</v>
      </c>
      <c r="N34" s="151">
        <v>0</v>
      </c>
      <c r="O34" s="151">
        <v>3</v>
      </c>
      <c r="P34" s="151">
        <v>3</v>
      </c>
      <c r="Q34" s="151">
        <v>3</v>
      </c>
      <c r="R34" s="151">
        <v>3</v>
      </c>
      <c r="S34" s="151">
        <v>3</v>
      </c>
      <c r="T34" s="151">
        <v>3</v>
      </c>
      <c r="U34" s="151">
        <v>0</v>
      </c>
      <c r="V34" s="151">
        <v>0</v>
      </c>
      <c r="W34" s="151">
        <v>0</v>
      </c>
      <c r="X34" s="151">
        <v>3</v>
      </c>
      <c r="Y34" s="151">
        <v>3</v>
      </c>
      <c r="Z34" s="151">
        <v>3</v>
      </c>
      <c r="AA34" s="151">
        <v>3</v>
      </c>
      <c r="AB34" s="151">
        <v>6</v>
      </c>
      <c r="AC34" s="151">
        <v>0</v>
      </c>
      <c r="AD34" s="151">
        <v>0</v>
      </c>
      <c r="AE34" s="151">
        <v>0</v>
      </c>
      <c r="AF34" s="151">
        <v>0</v>
      </c>
      <c r="AG34" s="156">
        <v>39</v>
      </c>
      <c r="AH34" s="150">
        <v>0</v>
      </c>
      <c r="AI34" s="150">
        <v>7</v>
      </c>
      <c r="AJ34" s="150">
        <v>0</v>
      </c>
      <c r="AK34" s="150">
        <v>0</v>
      </c>
      <c r="AL34" s="150">
        <v>0</v>
      </c>
      <c r="AM34" s="150">
        <v>10</v>
      </c>
      <c r="AN34" s="150">
        <v>10</v>
      </c>
      <c r="AO34" s="152">
        <v>27</v>
      </c>
      <c r="AP34" s="157">
        <v>21.78</v>
      </c>
      <c r="AQ34" s="99" t="s">
        <v>320</v>
      </c>
    </row>
    <row r="35" spans="1:43" s="106" customFormat="1" ht="15.75">
      <c r="A35" s="107">
        <v>28</v>
      </c>
      <c r="B35" s="114" t="s">
        <v>0</v>
      </c>
      <c r="C35" s="115">
        <v>10</v>
      </c>
      <c r="D35" s="126" t="s">
        <v>146</v>
      </c>
      <c r="E35" s="78" t="s">
        <v>57</v>
      </c>
      <c r="F35" s="78" t="s">
        <v>13</v>
      </c>
      <c r="G35" s="117" t="s">
        <v>115</v>
      </c>
      <c r="H35" s="150">
        <v>0</v>
      </c>
      <c r="I35" s="150">
        <v>0</v>
      </c>
      <c r="J35" s="150">
        <v>0</v>
      </c>
      <c r="K35" s="150">
        <v>0</v>
      </c>
      <c r="L35" s="150">
        <v>0</v>
      </c>
      <c r="M35" s="151">
        <v>0</v>
      </c>
      <c r="N35" s="151">
        <v>3</v>
      </c>
      <c r="O35" s="151">
        <v>3</v>
      </c>
      <c r="P35" s="151">
        <v>3</v>
      </c>
      <c r="Q35" s="151">
        <v>0</v>
      </c>
      <c r="R35" s="151">
        <v>0</v>
      </c>
      <c r="S35" s="151">
        <v>3</v>
      </c>
      <c r="T35" s="151">
        <v>3</v>
      </c>
      <c r="U35" s="151">
        <v>3</v>
      </c>
      <c r="V35" s="151">
        <v>0</v>
      </c>
      <c r="W35" s="151">
        <v>0</v>
      </c>
      <c r="X35" s="151">
        <v>3</v>
      </c>
      <c r="Y35" s="151">
        <v>0</v>
      </c>
      <c r="Z35" s="151">
        <v>0</v>
      </c>
      <c r="AA35" s="151">
        <v>3</v>
      </c>
      <c r="AB35" s="151">
        <v>3</v>
      </c>
      <c r="AC35" s="151">
        <v>0</v>
      </c>
      <c r="AD35" s="151">
        <v>3</v>
      </c>
      <c r="AE35" s="151">
        <v>6</v>
      </c>
      <c r="AF35" s="151">
        <v>3</v>
      </c>
      <c r="AG35" s="156">
        <v>39</v>
      </c>
      <c r="AH35" s="150">
        <v>0</v>
      </c>
      <c r="AI35" s="150">
        <v>0</v>
      </c>
      <c r="AJ35" s="150">
        <v>0</v>
      </c>
      <c r="AK35" s="150">
        <v>0</v>
      </c>
      <c r="AL35" s="150">
        <v>0</v>
      </c>
      <c r="AM35" s="150">
        <v>10</v>
      </c>
      <c r="AN35" s="150">
        <v>10</v>
      </c>
      <c r="AO35" s="152">
        <v>20</v>
      </c>
      <c r="AP35" s="157">
        <v>19.470000000000002</v>
      </c>
      <c r="AQ35" s="99" t="s">
        <v>320</v>
      </c>
    </row>
    <row r="36" spans="1:43" s="106" customFormat="1" ht="15.75">
      <c r="A36" s="107">
        <v>29</v>
      </c>
      <c r="B36" s="114" t="s">
        <v>0</v>
      </c>
      <c r="C36" s="115">
        <v>10</v>
      </c>
      <c r="D36" s="126" t="s">
        <v>71</v>
      </c>
      <c r="E36" s="78" t="s">
        <v>109</v>
      </c>
      <c r="F36" s="78" t="s">
        <v>21</v>
      </c>
      <c r="G36" s="145" t="s">
        <v>291</v>
      </c>
      <c r="H36" s="150">
        <v>0</v>
      </c>
      <c r="I36" s="150">
        <v>5</v>
      </c>
      <c r="J36" s="150">
        <v>0</v>
      </c>
      <c r="K36" s="150">
        <v>0</v>
      </c>
      <c r="L36" s="150">
        <v>0</v>
      </c>
      <c r="M36" s="151">
        <v>0</v>
      </c>
      <c r="N36" s="151">
        <v>0</v>
      </c>
      <c r="O36" s="151">
        <v>3</v>
      </c>
      <c r="P36" s="151">
        <v>0</v>
      </c>
      <c r="Q36" s="151">
        <v>0</v>
      </c>
      <c r="R36" s="151">
        <v>3</v>
      </c>
      <c r="S36" s="151">
        <v>0</v>
      </c>
      <c r="T36" s="151">
        <v>0</v>
      </c>
      <c r="U36" s="151">
        <v>0</v>
      </c>
      <c r="V36" s="151">
        <v>0</v>
      </c>
      <c r="W36" s="151">
        <v>0</v>
      </c>
      <c r="X36" s="151">
        <v>0</v>
      </c>
      <c r="Y36" s="151">
        <v>3</v>
      </c>
      <c r="Z36" s="151">
        <v>3</v>
      </c>
      <c r="AA36" s="151">
        <v>3</v>
      </c>
      <c r="AB36" s="151">
        <v>0</v>
      </c>
      <c r="AC36" s="151">
        <v>3</v>
      </c>
      <c r="AD36" s="151">
        <v>3</v>
      </c>
      <c r="AE36" s="151">
        <v>0</v>
      </c>
      <c r="AF36" s="151">
        <v>0</v>
      </c>
      <c r="AG36" s="156">
        <v>26</v>
      </c>
      <c r="AH36" s="150">
        <v>10</v>
      </c>
      <c r="AI36" s="150">
        <v>16</v>
      </c>
      <c r="AJ36" s="150">
        <v>0</v>
      </c>
      <c r="AK36" s="150">
        <v>0</v>
      </c>
      <c r="AL36" s="150">
        <v>0</v>
      </c>
      <c r="AM36" s="150">
        <v>0</v>
      </c>
      <c r="AN36" s="150">
        <v>0</v>
      </c>
      <c r="AO36" s="152">
        <v>26</v>
      </c>
      <c r="AP36" s="157">
        <v>17.16</v>
      </c>
      <c r="AQ36" s="99" t="s">
        <v>320</v>
      </c>
    </row>
    <row r="37" spans="1:43" s="106" customFormat="1" ht="15.75">
      <c r="A37" s="107">
        <v>30</v>
      </c>
      <c r="B37" s="114" t="s">
        <v>0</v>
      </c>
      <c r="C37" s="115">
        <v>10</v>
      </c>
      <c r="D37" s="126" t="s">
        <v>218</v>
      </c>
      <c r="E37" s="78" t="s">
        <v>57</v>
      </c>
      <c r="F37" s="78" t="s">
        <v>42</v>
      </c>
      <c r="G37" s="117" t="s">
        <v>115</v>
      </c>
      <c r="H37" s="150">
        <v>10</v>
      </c>
      <c r="I37" s="150">
        <v>0</v>
      </c>
      <c r="J37" s="150">
        <v>0</v>
      </c>
      <c r="K37" s="150">
        <v>1</v>
      </c>
      <c r="L37" s="150">
        <v>0</v>
      </c>
      <c r="M37" s="151">
        <v>0</v>
      </c>
      <c r="N37" s="151">
        <v>3</v>
      </c>
      <c r="O37" s="151">
        <v>3</v>
      </c>
      <c r="P37" s="151">
        <v>3</v>
      </c>
      <c r="Q37" s="151">
        <v>0</v>
      </c>
      <c r="R37" s="151">
        <v>0</v>
      </c>
      <c r="S37" s="151">
        <v>0</v>
      </c>
      <c r="T37" s="151">
        <v>3</v>
      </c>
      <c r="U37" s="151">
        <v>0</v>
      </c>
      <c r="V37" s="151">
        <v>0</v>
      </c>
      <c r="W37" s="151">
        <v>3</v>
      </c>
      <c r="X37" s="151">
        <v>0</v>
      </c>
      <c r="Y37" s="151">
        <v>0</v>
      </c>
      <c r="Z37" s="151">
        <v>3</v>
      </c>
      <c r="AA37" s="151">
        <v>3</v>
      </c>
      <c r="AB37" s="151">
        <v>0</v>
      </c>
      <c r="AC37" s="151">
        <v>0</v>
      </c>
      <c r="AD37" s="151">
        <v>0</v>
      </c>
      <c r="AE37" s="151">
        <v>0</v>
      </c>
      <c r="AF37" s="151">
        <v>3</v>
      </c>
      <c r="AG37" s="156">
        <v>35</v>
      </c>
      <c r="AH37" s="150">
        <v>0</v>
      </c>
      <c r="AI37" s="150">
        <v>0</v>
      </c>
      <c r="AJ37" s="150">
        <v>0</v>
      </c>
      <c r="AK37" s="150">
        <v>0</v>
      </c>
      <c r="AL37" s="150">
        <v>0</v>
      </c>
      <c r="AM37" s="150">
        <v>4</v>
      </c>
      <c r="AN37" s="150">
        <v>10</v>
      </c>
      <c r="AO37" s="152">
        <v>14</v>
      </c>
      <c r="AP37" s="157">
        <v>16.17</v>
      </c>
      <c r="AQ37" s="99" t="s">
        <v>320</v>
      </c>
    </row>
    <row r="38" spans="1:43" s="106" customFormat="1" ht="15.75">
      <c r="A38" s="107">
        <v>31</v>
      </c>
      <c r="B38" s="114" t="s">
        <v>0</v>
      </c>
      <c r="C38" s="146">
        <v>10</v>
      </c>
      <c r="D38" s="143" t="s">
        <v>225</v>
      </c>
      <c r="E38" s="144" t="s">
        <v>79</v>
      </c>
      <c r="F38" s="144" t="s">
        <v>35</v>
      </c>
      <c r="G38" s="136" t="s">
        <v>303</v>
      </c>
      <c r="H38" s="150">
        <v>0</v>
      </c>
      <c r="I38" s="150">
        <v>5</v>
      </c>
      <c r="J38" s="150">
        <v>0</v>
      </c>
      <c r="K38" s="150">
        <v>2</v>
      </c>
      <c r="L38" s="150">
        <v>2</v>
      </c>
      <c r="M38" s="151">
        <v>3</v>
      </c>
      <c r="N38" s="151">
        <v>3</v>
      </c>
      <c r="O38" s="151">
        <v>0</v>
      </c>
      <c r="P38" s="151">
        <v>3</v>
      </c>
      <c r="Q38" s="151">
        <v>3</v>
      </c>
      <c r="R38" s="151">
        <v>3</v>
      </c>
      <c r="S38" s="151">
        <v>3</v>
      </c>
      <c r="T38" s="151">
        <v>3</v>
      </c>
      <c r="U38" s="151">
        <v>3</v>
      </c>
      <c r="V38" s="151">
        <v>3</v>
      </c>
      <c r="W38" s="151">
        <v>0</v>
      </c>
      <c r="X38" s="151">
        <v>0</v>
      </c>
      <c r="Y38" s="151">
        <v>0</v>
      </c>
      <c r="Z38" s="151">
        <v>0</v>
      </c>
      <c r="AA38" s="151">
        <v>3</v>
      </c>
      <c r="AB38" s="151">
        <v>6</v>
      </c>
      <c r="AC38" s="151">
        <v>0</v>
      </c>
      <c r="AD38" s="151">
        <v>6</v>
      </c>
      <c r="AE38" s="151">
        <v>3</v>
      </c>
      <c r="AF38" s="151">
        <v>6</v>
      </c>
      <c r="AG38" s="156">
        <v>60</v>
      </c>
      <c r="AH38" s="154"/>
      <c r="AI38" s="154"/>
      <c r="AJ38" s="154"/>
      <c r="AK38" s="154"/>
      <c r="AL38" s="154"/>
      <c r="AM38" s="154"/>
      <c r="AN38" s="154"/>
      <c r="AO38" s="152">
        <v>0</v>
      </c>
      <c r="AP38" s="157">
        <v>19.8</v>
      </c>
      <c r="AQ38" s="99" t="s">
        <v>320</v>
      </c>
    </row>
    <row r="39" spans="1:43" s="106" customFormat="1" ht="15.75">
      <c r="A39" s="107">
        <v>32</v>
      </c>
      <c r="B39" s="114" t="s">
        <v>0</v>
      </c>
      <c r="C39" s="146">
        <v>10</v>
      </c>
      <c r="D39" s="143" t="s">
        <v>238</v>
      </c>
      <c r="E39" s="144" t="s">
        <v>24</v>
      </c>
      <c r="F39" s="144" t="s">
        <v>20</v>
      </c>
      <c r="G39" s="145" t="s">
        <v>153</v>
      </c>
      <c r="H39" s="150">
        <v>0</v>
      </c>
      <c r="I39" s="150">
        <v>0</v>
      </c>
      <c r="J39" s="150">
        <v>10</v>
      </c>
      <c r="K39" s="150">
        <v>3</v>
      </c>
      <c r="L39" s="150">
        <v>0</v>
      </c>
      <c r="M39" s="151">
        <v>3</v>
      </c>
      <c r="N39" s="151">
        <v>0</v>
      </c>
      <c r="O39" s="151">
        <v>3</v>
      </c>
      <c r="P39" s="151">
        <v>3</v>
      </c>
      <c r="Q39" s="151">
        <v>3</v>
      </c>
      <c r="R39" s="151">
        <v>3</v>
      </c>
      <c r="S39" s="151">
        <v>3</v>
      </c>
      <c r="T39" s="151">
        <v>3</v>
      </c>
      <c r="U39" s="151">
        <v>3</v>
      </c>
      <c r="V39" s="151">
        <v>3</v>
      </c>
      <c r="W39" s="151">
        <v>0</v>
      </c>
      <c r="X39" s="151">
        <v>3</v>
      </c>
      <c r="Y39" s="151">
        <v>0</v>
      </c>
      <c r="Z39" s="151">
        <v>0</v>
      </c>
      <c r="AA39" s="151">
        <v>3</v>
      </c>
      <c r="AB39" s="151">
        <v>6</v>
      </c>
      <c r="AC39" s="151">
        <v>3</v>
      </c>
      <c r="AD39" s="151">
        <v>3</v>
      </c>
      <c r="AE39" s="151">
        <v>0</v>
      </c>
      <c r="AF39" s="151">
        <v>0</v>
      </c>
      <c r="AG39" s="156">
        <v>58</v>
      </c>
      <c r="AH39" s="152"/>
      <c r="AI39" s="152"/>
      <c r="AJ39" s="152"/>
      <c r="AK39" s="152"/>
      <c r="AL39" s="152"/>
      <c r="AM39" s="152"/>
      <c r="AN39" s="152"/>
      <c r="AO39" s="152">
        <v>0</v>
      </c>
      <c r="AP39" s="157">
        <v>19.14</v>
      </c>
      <c r="AQ39" s="99" t="s">
        <v>320</v>
      </c>
    </row>
    <row r="40" spans="1:43" s="106" customFormat="1" ht="15.75">
      <c r="A40" s="107">
        <v>33</v>
      </c>
      <c r="B40" s="114" t="s">
        <v>0</v>
      </c>
      <c r="C40" s="146">
        <v>10</v>
      </c>
      <c r="D40" s="143" t="s">
        <v>229</v>
      </c>
      <c r="E40" s="144" t="s">
        <v>230</v>
      </c>
      <c r="F40" s="144" t="s">
        <v>11</v>
      </c>
      <c r="G40" s="145" t="s">
        <v>47</v>
      </c>
      <c r="H40" s="150">
        <v>0</v>
      </c>
      <c r="I40" s="150">
        <v>0</v>
      </c>
      <c r="J40" s="150">
        <v>1</v>
      </c>
      <c r="K40" s="150">
        <v>2</v>
      </c>
      <c r="L40" s="150">
        <v>2</v>
      </c>
      <c r="M40" s="151">
        <v>0</v>
      </c>
      <c r="N40" s="151">
        <v>3</v>
      </c>
      <c r="O40" s="151">
        <v>0</v>
      </c>
      <c r="P40" s="151">
        <v>3</v>
      </c>
      <c r="Q40" s="151">
        <v>0</v>
      </c>
      <c r="R40" s="151">
        <v>3</v>
      </c>
      <c r="S40" s="151">
        <v>3</v>
      </c>
      <c r="T40" s="151">
        <v>3</v>
      </c>
      <c r="U40" s="151">
        <v>3</v>
      </c>
      <c r="V40" s="151">
        <v>3</v>
      </c>
      <c r="W40" s="151">
        <v>3</v>
      </c>
      <c r="X40" s="151">
        <v>0</v>
      </c>
      <c r="Y40" s="151">
        <v>3</v>
      </c>
      <c r="Z40" s="151">
        <v>3</v>
      </c>
      <c r="AA40" s="151">
        <v>3</v>
      </c>
      <c r="AB40" s="151">
        <v>6</v>
      </c>
      <c r="AC40" s="151">
        <v>3</v>
      </c>
      <c r="AD40" s="151">
        <v>0</v>
      </c>
      <c r="AE40" s="151">
        <v>3</v>
      </c>
      <c r="AF40" s="151">
        <v>0</v>
      </c>
      <c r="AG40" s="156">
        <v>48</v>
      </c>
      <c r="AH40" s="152"/>
      <c r="AI40" s="152"/>
      <c r="AJ40" s="152"/>
      <c r="AK40" s="152"/>
      <c r="AL40" s="152"/>
      <c r="AM40" s="152"/>
      <c r="AN40" s="152"/>
      <c r="AO40" s="152">
        <v>0</v>
      </c>
      <c r="AP40" s="157">
        <v>15.84</v>
      </c>
      <c r="AQ40" s="99" t="s">
        <v>320</v>
      </c>
    </row>
  </sheetData>
  <sheetProtection/>
  <mergeCells count="16">
    <mergeCell ref="A1:G1"/>
    <mergeCell ref="A3:G3"/>
    <mergeCell ref="A6:A7"/>
    <mergeCell ref="B6:B7"/>
    <mergeCell ref="C6:C7"/>
    <mergeCell ref="D6:D7"/>
    <mergeCell ref="E6:E7"/>
    <mergeCell ref="F6:F7"/>
    <mergeCell ref="G6:G7"/>
    <mergeCell ref="AP6:AP7"/>
    <mergeCell ref="AQ6:AQ7"/>
    <mergeCell ref="H6:L6"/>
    <mergeCell ref="M6:AF6"/>
    <mergeCell ref="AG6:AG7"/>
    <mergeCell ref="AH6:AN7"/>
    <mergeCell ref="AO6:AO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31"/>
  <sheetViews>
    <sheetView tabSelected="1" zoomScalePageLayoutView="0" workbookViewId="0" topLeftCell="A1">
      <selection activeCell="AT9" sqref="AT9"/>
    </sheetView>
  </sheetViews>
  <sheetFormatPr defaultColWidth="9.140625" defaultRowHeight="15"/>
  <cols>
    <col min="4" max="4" width="18.140625" style="0" customWidth="1"/>
    <col min="5" max="5" width="17.140625" style="0" customWidth="1"/>
    <col min="6" max="6" width="16.8515625" style="0" customWidth="1"/>
    <col min="7" max="7" width="26.140625" style="0" customWidth="1"/>
    <col min="8" max="8" width="3.00390625" style="64" hidden="1" customWidth="1"/>
    <col min="9" max="9" width="2.00390625" style="64" hidden="1" customWidth="1"/>
    <col min="10" max="11" width="3.00390625" style="64" hidden="1" customWidth="1"/>
    <col min="12" max="21" width="2.00390625" style="64" hidden="1" customWidth="1"/>
    <col min="22" max="32" width="3.00390625" style="64" hidden="1" customWidth="1"/>
    <col min="33" max="33" width="6.140625" style="72" customWidth="1"/>
    <col min="34" max="40" width="3.28125" style="155" hidden="1" customWidth="1"/>
    <col min="41" max="41" width="9.140625" style="72" customWidth="1"/>
    <col min="42" max="42" width="9.140625" style="216" customWidth="1"/>
    <col min="43" max="43" width="14.00390625" style="72" customWidth="1"/>
  </cols>
  <sheetData>
    <row r="1" spans="1:43" s="8" customFormat="1" ht="20.25" customHeight="1">
      <c r="A1" s="227" t="s">
        <v>298</v>
      </c>
      <c r="B1" s="227"/>
      <c r="C1" s="227"/>
      <c r="D1" s="227"/>
      <c r="E1" s="227"/>
      <c r="F1" s="227"/>
      <c r="G1" s="227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101"/>
      <c r="AG1" s="71"/>
      <c r="AH1" s="147"/>
      <c r="AI1" s="147"/>
      <c r="AJ1" s="147"/>
      <c r="AK1" s="147"/>
      <c r="AL1" s="147"/>
      <c r="AM1" s="149"/>
      <c r="AN1" s="149"/>
      <c r="AO1" s="71"/>
      <c r="AP1" s="149"/>
      <c r="AQ1" s="221"/>
    </row>
    <row r="2" spans="1:43" s="8" customFormat="1" ht="15">
      <c r="A2" s="25"/>
      <c r="B2" s="25"/>
      <c r="C2" s="14"/>
      <c r="D2" s="15"/>
      <c r="E2" s="15"/>
      <c r="F2" s="15"/>
      <c r="G2" s="182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101"/>
      <c r="AG2" s="71"/>
      <c r="AH2" s="147"/>
      <c r="AI2" s="147"/>
      <c r="AJ2" s="147"/>
      <c r="AK2" s="147"/>
      <c r="AL2" s="147"/>
      <c r="AM2" s="149"/>
      <c r="AN2" s="149"/>
      <c r="AO2" s="71"/>
      <c r="AP2" s="149"/>
      <c r="AQ2" s="221"/>
    </row>
    <row r="3" spans="1:43" s="8" customFormat="1" ht="23.25" customHeight="1">
      <c r="A3" s="228" t="s">
        <v>322</v>
      </c>
      <c r="B3" s="228"/>
      <c r="C3" s="228"/>
      <c r="D3" s="228"/>
      <c r="E3" s="228"/>
      <c r="F3" s="228"/>
      <c r="G3" s="22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101"/>
      <c r="AG3" s="71"/>
      <c r="AH3" s="147"/>
      <c r="AI3" s="147"/>
      <c r="AJ3" s="147"/>
      <c r="AK3" s="147"/>
      <c r="AL3" s="147"/>
      <c r="AM3" s="149"/>
      <c r="AN3" s="149"/>
      <c r="AO3" s="71"/>
      <c r="AP3" s="149"/>
      <c r="AQ3" s="221"/>
    </row>
    <row r="4" spans="1:43" s="8" customFormat="1" ht="15">
      <c r="A4" s="25"/>
      <c r="B4" s="25"/>
      <c r="C4" s="14"/>
      <c r="D4" s="15"/>
      <c r="E4" s="15"/>
      <c r="F4" s="15"/>
      <c r="G4" s="182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101"/>
      <c r="AG4" s="71"/>
      <c r="AH4" s="147"/>
      <c r="AI4" s="147"/>
      <c r="AJ4" s="147"/>
      <c r="AK4" s="147"/>
      <c r="AL4" s="147"/>
      <c r="AM4" s="149"/>
      <c r="AN4" s="149"/>
      <c r="AO4" s="71"/>
      <c r="AP4" s="149"/>
      <c r="AQ4" s="221"/>
    </row>
    <row r="5" spans="1:43" s="8" customFormat="1" ht="15" customHeight="1">
      <c r="A5" s="229" t="s">
        <v>310</v>
      </c>
      <c r="B5" s="230" t="s">
        <v>312</v>
      </c>
      <c r="C5" s="230" t="s">
        <v>311</v>
      </c>
      <c r="D5" s="229" t="s">
        <v>309</v>
      </c>
      <c r="E5" s="229" t="s">
        <v>308</v>
      </c>
      <c r="F5" s="229" t="s">
        <v>307</v>
      </c>
      <c r="G5" s="229" t="s">
        <v>306</v>
      </c>
      <c r="H5" s="232" t="s">
        <v>304</v>
      </c>
      <c r="I5" s="232"/>
      <c r="J5" s="232"/>
      <c r="K5" s="232"/>
      <c r="L5" s="232"/>
      <c r="M5" s="232" t="s">
        <v>305</v>
      </c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3" t="s">
        <v>313</v>
      </c>
      <c r="AH5" s="234" t="s">
        <v>314</v>
      </c>
      <c r="AI5" s="234"/>
      <c r="AJ5" s="234"/>
      <c r="AK5" s="234"/>
      <c r="AL5" s="234"/>
      <c r="AM5" s="234"/>
      <c r="AN5" s="234"/>
      <c r="AO5" s="235" t="s">
        <v>315</v>
      </c>
      <c r="AP5" s="233" t="s">
        <v>316</v>
      </c>
      <c r="AQ5" s="231" t="s">
        <v>317</v>
      </c>
    </row>
    <row r="6" spans="1:43" ht="15">
      <c r="A6" s="229"/>
      <c r="B6" s="230"/>
      <c r="C6" s="230"/>
      <c r="D6" s="229"/>
      <c r="E6" s="229"/>
      <c r="F6" s="229"/>
      <c r="G6" s="229"/>
      <c r="H6" s="69">
        <v>1</v>
      </c>
      <c r="I6" s="69">
        <v>2</v>
      </c>
      <c r="J6" s="69">
        <v>3</v>
      </c>
      <c r="K6" s="69">
        <v>4</v>
      </c>
      <c r="L6" s="69">
        <v>5</v>
      </c>
      <c r="M6" s="70">
        <v>1</v>
      </c>
      <c r="N6" s="70">
        <v>2</v>
      </c>
      <c r="O6" s="70">
        <v>3</v>
      </c>
      <c r="P6" s="70">
        <v>4</v>
      </c>
      <c r="Q6" s="70">
        <v>5</v>
      </c>
      <c r="R6" s="70">
        <v>6</v>
      </c>
      <c r="S6" s="70">
        <v>7</v>
      </c>
      <c r="T6" s="70">
        <v>8</v>
      </c>
      <c r="U6" s="70">
        <v>9</v>
      </c>
      <c r="V6" s="70">
        <v>10</v>
      </c>
      <c r="W6" s="70">
        <v>11</v>
      </c>
      <c r="X6" s="70">
        <v>12</v>
      </c>
      <c r="Y6" s="70">
        <v>13</v>
      </c>
      <c r="Z6" s="70">
        <v>14</v>
      </c>
      <c r="AA6" s="70">
        <v>15</v>
      </c>
      <c r="AB6" s="70">
        <v>16</v>
      </c>
      <c r="AC6" s="70">
        <v>17</v>
      </c>
      <c r="AD6" s="70">
        <v>18</v>
      </c>
      <c r="AE6" s="70">
        <v>19</v>
      </c>
      <c r="AF6" s="70">
        <v>20</v>
      </c>
      <c r="AG6" s="233"/>
      <c r="AH6" s="234"/>
      <c r="AI6" s="234"/>
      <c r="AJ6" s="234"/>
      <c r="AK6" s="234"/>
      <c r="AL6" s="234"/>
      <c r="AM6" s="234"/>
      <c r="AN6" s="234"/>
      <c r="AO6" s="235"/>
      <c r="AP6" s="233"/>
      <c r="AQ6" s="231"/>
    </row>
    <row r="7" spans="1:43" s="36" customFormat="1" ht="15.75">
      <c r="A7" s="17">
        <v>1</v>
      </c>
      <c r="B7" s="16" t="s">
        <v>0</v>
      </c>
      <c r="C7" s="7">
        <v>11</v>
      </c>
      <c r="D7" s="4" t="s">
        <v>265</v>
      </c>
      <c r="E7" s="4" t="s">
        <v>36</v>
      </c>
      <c r="F7" s="4" t="s">
        <v>21</v>
      </c>
      <c r="G7" s="217" t="s">
        <v>46</v>
      </c>
      <c r="H7" s="207">
        <v>20</v>
      </c>
      <c r="I7" s="207">
        <v>5</v>
      </c>
      <c r="J7" s="207">
        <v>5</v>
      </c>
      <c r="K7" s="207">
        <v>10</v>
      </c>
      <c r="L7" s="207">
        <v>2</v>
      </c>
      <c r="M7" s="220">
        <v>3</v>
      </c>
      <c r="N7" s="220">
        <v>3</v>
      </c>
      <c r="O7" s="220">
        <v>3</v>
      </c>
      <c r="P7" s="220">
        <v>3</v>
      </c>
      <c r="Q7" s="220">
        <v>0</v>
      </c>
      <c r="R7" s="220">
        <v>3</v>
      </c>
      <c r="S7" s="220">
        <v>0</v>
      </c>
      <c r="T7" s="220">
        <v>3</v>
      </c>
      <c r="U7" s="220">
        <v>3</v>
      </c>
      <c r="V7" s="220">
        <v>3</v>
      </c>
      <c r="W7" s="220">
        <v>3</v>
      </c>
      <c r="X7" s="220">
        <v>3</v>
      </c>
      <c r="Y7" s="220">
        <v>3</v>
      </c>
      <c r="Z7" s="220">
        <v>3</v>
      </c>
      <c r="AA7" s="220">
        <v>3</v>
      </c>
      <c r="AB7" s="220">
        <v>3</v>
      </c>
      <c r="AC7" s="220">
        <v>3</v>
      </c>
      <c r="AD7" s="220">
        <v>6</v>
      </c>
      <c r="AE7" s="220">
        <v>6</v>
      </c>
      <c r="AF7" s="220">
        <v>6</v>
      </c>
      <c r="AG7" s="206">
        <f aca="true" t="shared" si="0" ref="AG7:AG31">H7+I7+J7+K7+L7+M7+N7+O7+P7+Q7+R7+S7+T7+U7+V7+W7+X7+Y7+Z7+AA7+AB7+AC7+AD7+AE7+AF7</f>
        <v>105</v>
      </c>
      <c r="AH7" s="102">
        <v>15</v>
      </c>
      <c r="AI7" s="102">
        <v>20</v>
      </c>
      <c r="AJ7" s="102">
        <v>20</v>
      </c>
      <c r="AK7" s="102">
        <v>0</v>
      </c>
      <c r="AL7" s="102">
        <v>35</v>
      </c>
      <c r="AM7" s="102">
        <v>10</v>
      </c>
      <c r="AN7" s="102">
        <v>10</v>
      </c>
      <c r="AO7" s="213">
        <f aca="true" t="shared" si="1" ref="AO7:AO31">AN7+AM7+AL7+AK7+AJ7+AI7+AH7</f>
        <v>110</v>
      </c>
      <c r="AP7" s="214">
        <f aca="true" t="shared" si="2" ref="AP7:AP31">(AG7+AO7)*0.33</f>
        <v>70.95</v>
      </c>
      <c r="AQ7" s="206" t="s">
        <v>318</v>
      </c>
    </row>
    <row r="8" spans="1:43" ht="15.75">
      <c r="A8" s="17">
        <v>2</v>
      </c>
      <c r="B8" s="16" t="s">
        <v>0</v>
      </c>
      <c r="C8" s="7">
        <v>11</v>
      </c>
      <c r="D8" s="4" t="s">
        <v>260</v>
      </c>
      <c r="E8" s="4" t="s">
        <v>159</v>
      </c>
      <c r="F8" s="4" t="s">
        <v>1</v>
      </c>
      <c r="G8" s="218" t="s">
        <v>303</v>
      </c>
      <c r="H8" s="207">
        <v>0</v>
      </c>
      <c r="I8" s="207">
        <v>0</v>
      </c>
      <c r="J8" s="207">
        <v>10</v>
      </c>
      <c r="K8" s="207">
        <v>10</v>
      </c>
      <c r="L8" s="207">
        <v>4</v>
      </c>
      <c r="M8" s="220">
        <v>0</v>
      </c>
      <c r="N8" s="220">
        <v>0</v>
      </c>
      <c r="O8" s="220">
        <v>0</v>
      </c>
      <c r="P8" s="220">
        <v>3</v>
      </c>
      <c r="Q8" s="220">
        <v>3</v>
      </c>
      <c r="R8" s="220">
        <v>0</v>
      </c>
      <c r="S8" s="220">
        <v>0</v>
      </c>
      <c r="T8" s="220">
        <v>3</v>
      </c>
      <c r="U8" s="220">
        <v>0</v>
      </c>
      <c r="V8" s="220">
        <v>3</v>
      </c>
      <c r="W8" s="220">
        <v>3</v>
      </c>
      <c r="X8" s="220">
        <v>3</v>
      </c>
      <c r="Y8" s="220">
        <v>0</v>
      </c>
      <c r="Z8" s="220">
        <v>0</v>
      </c>
      <c r="AA8" s="220">
        <v>3</v>
      </c>
      <c r="AB8" s="220">
        <v>0</v>
      </c>
      <c r="AC8" s="220">
        <v>3</v>
      </c>
      <c r="AD8" s="220">
        <v>6</v>
      </c>
      <c r="AE8" s="220">
        <v>6</v>
      </c>
      <c r="AF8" s="220">
        <v>3</v>
      </c>
      <c r="AG8" s="206">
        <f t="shared" si="0"/>
        <v>63</v>
      </c>
      <c r="AH8" s="102">
        <v>30</v>
      </c>
      <c r="AI8" s="102">
        <v>16</v>
      </c>
      <c r="AJ8" s="102">
        <v>20</v>
      </c>
      <c r="AK8" s="102">
        <v>20</v>
      </c>
      <c r="AL8" s="102">
        <v>20</v>
      </c>
      <c r="AM8" s="102">
        <v>10</v>
      </c>
      <c r="AN8" s="102">
        <v>10</v>
      </c>
      <c r="AO8" s="213">
        <f t="shared" si="1"/>
        <v>126</v>
      </c>
      <c r="AP8" s="214">
        <f t="shared" si="2"/>
        <v>62.370000000000005</v>
      </c>
      <c r="AQ8" s="206" t="s">
        <v>319</v>
      </c>
    </row>
    <row r="9" spans="1:43" ht="15.75">
      <c r="A9" s="17">
        <v>3</v>
      </c>
      <c r="B9" s="16" t="s">
        <v>0</v>
      </c>
      <c r="C9" s="7">
        <v>11</v>
      </c>
      <c r="D9" s="4" t="s">
        <v>274</v>
      </c>
      <c r="E9" s="4" t="s">
        <v>101</v>
      </c>
      <c r="F9" s="4" t="s">
        <v>21</v>
      </c>
      <c r="G9" s="217" t="s">
        <v>52</v>
      </c>
      <c r="H9" s="207">
        <v>20</v>
      </c>
      <c r="I9" s="207">
        <v>0</v>
      </c>
      <c r="J9" s="207">
        <v>0</v>
      </c>
      <c r="K9" s="207">
        <v>0</v>
      </c>
      <c r="L9" s="207">
        <v>2</v>
      </c>
      <c r="M9" s="220">
        <v>3</v>
      </c>
      <c r="N9" s="220">
        <v>3</v>
      </c>
      <c r="O9" s="220">
        <v>3</v>
      </c>
      <c r="P9" s="220">
        <v>0</v>
      </c>
      <c r="Q9" s="220">
        <v>3</v>
      </c>
      <c r="R9" s="220">
        <v>3</v>
      </c>
      <c r="S9" s="220">
        <v>3</v>
      </c>
      <c r="T9" s="220">
        <v>3</v>
      </c>
      <c r="U9" s="220">
        <v>3</v>
      </c>
      <c r="V9" s="220">
        <v>3</v>
      </c>
      <c r="W9" s="220">
        <v>3</v>
      </c>
      <c r="X9" s="220">
        <v>3</v>
      </c>
      <c r="Y9" s="220">
        <v>3</v>
      </c>
      <c r="Z9" s="220">
        <v>3</v>
      </c>
      <c r="AA9" s="220">
        <v>3</v>
      </c>
      <c r="AB9" s="220">
        <v>3</v>
      </c>
      <c r="AC9" s="220">
        <v>0</v>
      </c>
      <c r="AD9" s="220">
        <v>6</v>
      </c>
      <c r="AE9" s="220">
        <v>6</v>
      </c>
      <c r="AF9" s="220">
        <v>0</v>
      </c>
      <c r="AG9" s="206">
        <f t="shared" si="0"/>
        <v>79</v>
      </c>
      <c r="AH9" s="102">
        <v>20</v>
      </c>
      <c r="AI9" s="102">
        <v>0</v>
      </c>
      <c r="AJ9" s="102">
        <v>20</v>
      </c>
      <c r="AK9" s="102">
        <v>0</v>
      </c>
      <c r="AL9" s="102">
        <v>40</v>
      </c>
      <c r="AM9" s="102">
        <v>8</v>
      </c>
      <c r="AN9" s="102">
        <v>0</v>
      </c>
      <c r="AO9" s="213">
        <f t="shared" si="1"/>
        <v>88</v>
      </c>
      <c r="AP9" s="214">
        <f t="shared" si="2"/>
        <v>55.11</v>
      </c>
      <c r="AQ9" s="206" t="s">
        <v>319</v>
      </c>
    </row>
    <row r="10" spans="1:43" s="36" customFormat="1" ht="15.75">
      <c r="A10" s="17">
        <v>4</v>
      </c>
      <c r="B10" s="16" t="s">
        <v>0</v>
      </c>
      <c r="C10" s="7">
        <v>11</v>
      </c>
      <c r="D10" s="4" t="s">
        <v>255</v>
      </c>
      <c r="E10" s="4" t="s">
        <v>36</v>
      </c>
      <c r="F10" s="4" t="s">
        <v>17</v>
      </c>
      <c r="G10" s="217" t="s">
        <v>292</v>
      </c>
      <c r="H10" s="207">
        <v>0</v>
      </c>
      <c r="I10" s="207">
        <v>0</v>
      </c>
      <c r="J10" s="207">
        <v>15</v>
      </c>
      <c r="K10" s="207">
        <v>10</v>
      </c>
      <c r="L10" s="207">
        <v>2</v>
      </c>
      <c r="M10" s="220">
        <v>0</v>
      </c>
      <c r="N10" s="220">
        <v>3</v>
      </c>
      <c r="O10" s="220">
        <v>3</v>
      </c>
      <c r="P10" s="220">
        <v>3</v>
      </c>
      <c r="Q10" s="220">
        <v>3</v>
      </c>
      <c r="R10" s="220">
        <v>3</v>
      </c>
      <c r="S10" s="220">
        <v>0</v>
      </c>
      <c r="T10" s="220">
        <v>3</v>
      </c>
      <c r="U10" s="220">
        <v>0</v>
      </c>
      <c r="V10" s="220">
        <v>3</v>
      </c>
      <c r="W10" s="220">
        <v>0</v>
      </c>
      <c r="X10" s="220">
        <v>3</v>
      </c>
      <c r="Y10" s="220">
        <v>0</v>
      </c>
      <c r="Z10" s="220">
        <v>0</v>
      </c>
      <c r="AA10" s="220">
        <v>0</v>
      </c>
      <c r="AB10" s="220">
        <v>3</v>
      </c>
      <c r="AC10" s="220">
        <v>6</v>
      </c>
      <c r="AD10" s="220">
        <v>6</v>
      </c>
      <c r="AE10" s="220">
        <v>6</v>
      </c>
      <c r="AF10" s="220">
        <v>6</v>
      </c>
      <c r="AG10" s="206">
        <f t="shared" si="0"/>
        <v>78</v>
      </c>
      <c r="AH10" s="102">
        <v>20</v>
      </c>
      <c r="AI10" s="102">
        <v>13</v>
      </c>
      <c r="AJ10" s="102">
        <v>20</v>
      </c>
      <c r="AK10" s="102">
        <v>0</v>
      </c>
      <c r="AL10" s="102">
        <v>25</v>
      </c>
      <c r="AM10" s="102">
        <v>10</v>
      </c>
      <c r="AN10" s="102">
        <v>0</v>
      </c>
      <c r="AO10" s="213">
        <f t="shared" si="1"/>
        <v>88</v>
      </c>
      <c r="AP10" s="214">
        <f t="shared" si="2"/>
        <v>54.78</v>
      </c>
      <c r="AQ10" s="206" t="s">
        <v>319</v>
      </c>
    </row>
    <row r="11" spans="1:43" s="36" customFormat="1" ht="15.75">
      <c r="A11" s="17">
        <v>5</v>
      </c>
      <c r="B11" s="16" t="s">
        <v>0</v>
      </c>
      <c r="C11" s="7">
        <v>11</v>
      </c>
      <c r="D11" s="4" t="s">
        <v>258</v>
      </c>
      <c r="E11" s="4" t="s">
        <v>22</v>
      </c>
      <c r="F11" s="4" t="s">
        <v>16</v>
      </c>
      <c r="G11" s="217" t="s">
        <v>259</v>
      </c>
      <c r="H11" s="207">
        <v>7</v>
      </c>
      <c r="I11" s="207">
        <v>0</v>
      </c>
      <c r="J11" s="207">
        <v>10</v>
      </c>
      <c r="K11" s="207">
        <v>0</v>
      </c>
      <c r="L11" s="207">
        <v>2</v>
      </c>
      <c r="M11" s="220">
        <v>3</v>
      </c>
      <c r="N11" s="220">
        <v>3</v>
      </c>
      <c r="O11" s="220">
        <v>3</v>
      </c>
      <c r="P11" s="220">
        <v>0</v>
      </c>
      <c r="Q11" s="220">
        <v>3</v>
      </c>
      <c r="R11" s="220">
        <v>3</v>
      </c>
      <c r="S11" s="220">
        <v>3</v>
      </c>
      <c r="T11" s="220">
        <v>3</v>
      </c>
      <c r="U11" s="220">
        <v>3</v>
      </c>
      <c r="V11" s="220">
        <v>3</v>
      </c>
      <c r="W11" s="220">
        <v>3</v>
      </c>
      <c r="X11" s="220">
        <v>3</v>
      </c>
      <c r="Y11" s="220">
        <v>3</v>
      </c>
      <c r="Z11" s="220">
        <v>0</v>
      </c>
      <c r="AA11" s="220">
        <v>3</v>
      </c>
      <c r="AB11" s="220">
        <v>3</v>
      </c>
      <c r="AC11" s="220">
        <v>0</v>
      </c>
      <c r="AD11" s="220">
        <v>6</v>
      </c>
      <c r="AE11" s="220">
        <v>3</v>
      </c>
      <c r="AF11" s="220">
        <v>6</v>
      </c>
      <c r="AG11" s="206">
        <f t="shared" si="0"/>
        <v>76</v>
      </c>
      <c r="AH11" s="102">
        <v>30</v>
      </c>
      <c r="AI11" s="102">
        <v>13</v>
      </c>
      <c r="AJ11" s="102">
        <v>20</v>
      </c>
      <c r="AK11" s="102">
        <v>0</v>
      </c>
      <c r="AL11" s="102">
        <v>0</v>
      </c>
      <c r="AM11" s="102">
        <v>10</v>
      </c>
      <c r="AN11" s="102">
        <v>10</v>
      </c>
      <c r="AO11" s="213">
        <f t="shared" si="1"/>
        <v>83</v>
      </c>
      <c r="AP11" s="214">
        <f t="shared" si="2"/>
        <v>52.470000000000006</v>
      </c>
      <c r="AQ11" s="206" t="s">
        <v>319</v>
      </c>
    </row>
    <row r="12" spans="1:43" s="36" customFormat="1" ht="15.75">
      <c r="A12" s="17">
        <v>6</v>
      </c>
      <c r="B12" s="16" t="s">
        <v>0</v>
      </c>
      <c r="C12" s="7">
        <v>11</v>
      </c>
      <c r="D12" s="4" t="s">
        <v>244</v>
      </c>
      <c r="E12" s="4" t="s">
        <v>129</v>
      </c>
      <c r="F12" s="4" t="s">
        <v>51</v>
      </c>
      <c r="G12" s="217" t="s">
        <v>115</v>
      </c>
      <c r="H12" s="207">
        <v>13</v>
      </c>
      <c r="I12" s="207">
        <v>0</v>
      </c>
      <c r="J12" s="207">
        <v>0</v>
      </c>
      <c r="K12" s="207">
        <v>0</v>
      </c>
      <c r="L12" s="207">
        <v>2</v>
      </c>
      <c r="M12" s="220">
        <v>3</v>
      </c>
      <c r="N12" s="220">
        <v>3</v>
      </c>
      <c r="O12" s="220">
        <v>3</v>
      </c>
      <c r="P12" s="220">
        <v>3</v>
      </c>
      <c r="Q12" s="220">
        <v>0</v>
      </c>
      <c r="R12" s="220">
        <v>3</v>
      </c>
      <c r="S12" s="220">
        <v>3</v>
      </c>
      <c r="T12" s="220">
        <v>3</v>
      </c>
      <c r="U12" s="220">
        <v>3</v>
      </c>
      <c r="V12" s="220">
        <v>3</v>
      </c>
      <c r="W12" s="220">
        <v>0</v>
      </c>
      <c r="X12" s="220">
        <v>3</v>
      </c>
      <c r="Y12" s="220">
        <v>0</v>
      </c>
      <c r="Z12" s="220">
        <v>3</v>
      </c>
      <c r="AA12" s="220">
        <v>3</v>
      </c>
      <c r="AB12" s="220">
        <v>6</v>
      </c>
      <c r="AC12" s="220">
        <v>6</v>
      </c>
      <c r="AD12" s="220">
        <v>6</v>
      </c>
      <c r="AE12" s="220">
        <v>6</v>
      </c>
      <c r="AF12" s="220">
        <v>3</v>
      </c>
      <c r="AG12" s="206">
        <f t="shared" si="0"/>
        <v>78</v>
      </c>
      <c r="AH12" s="102">
        <v>10</v>
      </c>
      <c r="AI12" s="102">
        <v>16</v>
      </c>
      <c r="AJ12" s="102">
        <v>20</v>
      </c>
      <c r="AK12" s="102">
        <v>0</v>
      </c>
      <c r="AL12" s="102">
        <v>15</v>
      </c>
      <c r="AM12" s="102">
        <v>10</v>
      </c>
      <c r="AN12" s="102">
        <v>10</v>
      </c>
      <c r="AO12" s="213">
        <f t="shared" si="1"/>
        <v>81</v>
      </c>
      <c r="AP12" s="214">
        <f t="shared" si="2"/>
        <v>52.470000000000006</v>
      </c>
      <c r="AQ12" s="206" t="s">
        <v>319</v>
      </c>
    </row>
    <row r="13" spans="1:43" ht="15.75">
      <c r="A13" s="17">
        <v>7</v>
      </c>
      <c r="B13" s="16" t="s">
        <v>0</v>
      </c>
      <c r="C13" s="7">
        <v>11</v>
      </c>
      <c r="D13" s="4" t="s">
        <v>268</v>
      </c>
      <c r="E13" s="4" t="s">
        <v>44</v>
      </c>
      <c r="F13" s="4" t="s">
        <v>20</v>
      </c>
      <c r="G13" s="217" t="s">
        <v>75</v>
      </c>
      <c r="H13" s="207">
        <v>20</v>
      </c>
      <c r="I13" s="207">
        <v>0</v>
      </c>
      <c r="J13" s="207">
        <v>10</v>
      </c>
      <c r="K13" s="207">
        <v>0</v>
      </c>
      <c r="L13" s="207">
        <v>0</v>
      </c>
      <c r="M13" s="220">
        <v>3</v>
      </c>
      <c r="N13" s="220">
        <v>3</v>
      </c>
      <c r="O13" s="220">
        <v>0</v>
      </c>
      <c r="P13" s="220">
        <v>0</v>
      </c>
      <c r="Q13" s="220">
        <v>3</v>
      </c>
      <c r="R13" s="220">
        <v>3</v>
      </c>
      <c r="S13" s="220">
        <v>3</v>
      </c>
      <c r="T13" s="220">
        <v>3</v>
      </c>
      <c r="U13" s="220">
        <v>3</v>
      </c>
      <c r="V13" s="220">
        <v>3</v>
      </c>
      <c r="W13" s="220">
        <v>3</v>
      </c>
      <c r="X13" s="220">
        <v>3</v>
      </c>
      <c r="Y13" s="220">
        <v>3</v>
      </c>
      <c r="Z13" s="220">
        <v>0</v>
      </c>
      <c r="AA13" s="220">
        <v>0</v>
      </c>
      <c r="AB13" s="220">
        <v>3</v>
      </c>
      <c r="AC13" s="220">
        <v>6</v>
      </c>
      <c r="AD13" s="220">
        <v>6</v>
      </c>
      <c r="AE13" s="220">
        <v>6</v>
      </c>
      <c r="AF13" s="220">
        <v>3</v>
      </c>
      <c r="AG13" s="206">
        <f t="shared" si="0"/>
        <v>87</v>
      </c>
      <c r="AH13" s="102">
        <v>20</v>
      </c>
      <c r="AI13" s="102">
        <v>5</v>
      </c>
      <c r="AJ13" s="102">
        <v>20</v>
      </c>
      <c r="AK13" s="102">
        <v>0</v>
      </c>
      <c r="AL13" s="102">
        <v>0</v>
      </c>
      <c r="AM13" s="102">
        <v>10</v>
      </c>
      <c r="AN13" s="102">
        <v>10</v>
      </c>
      <c r="AO13" s="213">
        <f t="shared" si="1"/>
        <v>65</v>
      </c>
      <c r="AP13" s="214">
        <f t="shared" si="2"/>
        <v>50.160000000000004</v>
      </c>
      <c r="AQ13" s="206" t="s">
        <v>319</v>
      </c>
    </row>
    <row r="14" spans="1:43" s="36" customFormat="1" ht="15.75">
      <c r="A14" s="17">
        <v>8</v>
      </c>
      <c r="B14" s="16" t="s">
        <v>0</v>
      </c>
      <c r="C14" s="7">
        <v>11</v>
      </c>
      <c r="D14" s="4" t="s">
        <v>269</v>
      </c>
      <c r="E14" s="4" t="s">
        <v>81</v>
      </c>
      <c r="F14" s="4" t="s">
        <v>8</v>
      </c>
      <c r="G14" s="217" t="s">
        <v>75</v>
      </c>
      <c r="H14" s="207">
        <v>13</v>
      </c>
      <c r="I14" s="207">
        <v>0</v>
      </c>
      <c r="J14" s="207">
        <v>5</v>
      </c>
      <c r="K14" s="207">
        <v>0</v>
      </c>
      <c r="L14" s="207">
        <v>0</v>
      </c>
      <c r="M14" s="220">
        <v>3</v>
      </c>
      <c r="N14" s="220">
        <v>3</v>
      </c>
      <c r="O14" s="220">
        <v>0</v>
      </c>
      <c r="P14" s="220">
        <v>0</v>
      </c>
      <c r="Q14" s="220">
        <v>3</v>
      </c>
      <c r="R14" s="220">
        <v>3</v>
      </c>
      <c r="S14" s="220">
        <v>3</v>
      </c>
      <c r="T14" s="220">
        <v>3</v>
      </c>
      <c r="U14" s="220">
        <v>3</v>
      </c>
      <c r="V14" s="220">
        <v>3</v>
      </c>
      <c r="W14" s="220">
        <v>3</v>
      </c>
      <c r="X14" s="220">
        <v>3</v>
      </c>
      <c r="Y14" s="220">
        <v>3</v>
      </c>
      <c r="Z14" s="220">
        <v>0</v>
      </c>
      <c r="AA14" s="220">
        <v>0</v>
      </c>
      <c r="AB14" s="220">
        <v>3</v>
      </c>
      <c r="AC14" s="220">
        <v>6</v>
      </c>
      <c r="AD14" s="220">
        <v>6</v>
      </c>
      <c r="AE14" s="220">
        <v>6</v>
      </c>
      <c r="AF14" s="220">
        <v>3</v>
      </c>
      <c r="AG14" s="206">
        <f t="shared" si="0"/>
        <v>75</v>
      </c>
      <c r="AH14" s="102">
        <v>25</v>
      </c>
      <c r="AI14" s="102">
        <v>10</v>
      </c>
      <c r="AJ14" s="102">
        <v>20</v>
      </c>
      <c r="AK14" s="102">
        <v>0</v>
      </c>
      <c r="AL14" s="102">
        <v>0</v>
      </c>
      <c r="AM14" s="102">
        <v>10</v>
      </c>
      <c r="AN14" s="102">
        <v>10</v>
      </c>
      <c r="AO14" s="213">
        <f t="shared" si="1"/>
        <v>75</v>
      </c>
      <c r="AP14" s="214">
        <f t="shared" si="2"/>
        <v>49.5</v>
      </c>
      <c r="AQ14" s="206" t="s">
        <v>320</v>
      </c>
    </row>
    <row r="15" spans="1:43" ht="15.75">
      <c r="A15" s="17">
        <v>9</v>
      </c>
      <c r="B15" s="16" t="s">
        <v>0</v>
      </c>
      <c r="C15" s="7">
        <v>11</v>
      </c>
      <c r="D15" s="54" t="s">
        <v>160</v>
      </c>
      <c r="E15" s="54" t="s">
        <v>174</v>
      </c>
      <c r="F15" s="54" t="s">
        <v>45</v>
      </c>
      <c r="G15" s="218" t="s">
        <v>303</v>
      </c>
      <c r="H15" s="207">
        <v>3</v>
      </c>
      <c r="I15" s="207">
        <v>0</v>
      </c>
      <c r="J15" s="207">
        <v>5</v>
      </c>
      <c r="K15" s="207">
        <v>0</v>
      </c>
      <c r="L15" s="207">
        <v>0</v>
      </c>
      <c r="M15" s="220">
        <v>0</v>
      </c>
      <c r="N15" s="220">
        <v>3</v>
      </c>
      <c r="O15" s="220">
        <v>3</v>
      </c>
      <c r="P15" s="220">
        <v>3</v>
      </c>
      <c r="Q15" s="220">
        <v>3</v>
      </c>
      <c r="R15" s="220">
        <v>3</v>
      </c>
      <c r="S15" s="220">
        <v>0</v>
      </c>
      <c r="T15" s="220">
        <v>0</v>
      </c>
      <c r="U15" s="220">
        <v>0</v>
      </c>
      <c r="V15" s="220">
        <v>3</v>
      </c>
      <c r="W15" s="220">
        <v>0</v>
      </c>
      <c r="X15" s="220">
        <v>3</v>
      </c>
      <c r="Y15" s="220">
        <v>0</v>
      </c>
      <c r="Z15" s="220">
        <v>0</v>
      </c>
      <c r="AA15" s="220">
        <v>0</v>
      </c>
      <c r="AB15" s="220">
        <v>0</v>
      </c>
      <c r="AC15" s="220">
        <v>0</v>
      </c>
      <c r="AD15" s="220">
        <v>6</v>
      </c>
      <c r="AE15" s="220">
        <v>6</v>
      </c>
      <c r="AF15" s="220">
        <v>3</v>
      </c>
      <c r="AG15" s="206">
        <f t="shared" si="0"/>
        <v>44</v>
      </c>
      <c r="AH15" s="102">
        <v>25</v>
      </c>
      <c r="AI15" s="102">
        <v>0</v>
      </c>
      <c r="AJ15" s="102">
        <v>20</v>
      </c>
      <c r="AK15" s="102">
        <v>20</v>
      </c>
      <c r="AL15" s="102">
        <v>30</v>
      </c>
      <c r="AM15" s="102">
        <v>0</v>
      </c>
      <c r="AN15" s="102">
        <v>10</v>
      </c>
      <c r="AO15" s="213">
        <f t="shared" si="1"/>
        <v>105</v>
      </c>
      <c r="AP15" s="214">
        <f t="shared" si="2"/>
        <v>49.17</v>
      </c>
      <c r="AQ15" s="206" t="s">
        <v>320</v>
      </c>
    </row>
    <row r="16" spans="1:43" ht="15.75">
      <c r="A16" s="17">
        <v>10</v>
      </c>
      <c r="B16" s="16" t="s">
        <v>0</v>
      </c>
      <c r="C16" s="7">
        <v>11</v>
      </c>
      <c r="D16" s="4" t="s">
        <v>275</v>
      </c>
      <c r="E16" s="4" t="s">
        <v>276</v>
      </c>
      <c r="F16" s="4" t="s">
        <v>45</v>
      </c>
      <c r="G16" s="217" t="s">
        <v>213</v>
      </c>
      <c r="H16" s="207">
        <v>6</v>
      </c>
      <c r="I16" s="207">
        <v>0</v>
      </c>
      <c r="J16" s="207">
        <v>10</v>
      </c>
      <c r="K16" s="207">
        <v>10</v>
      </c>
      <c r="L16" s="207">
        <v>2</v>
      </c>
      <c r="M16" s="220">
        <v>0</v>
      </c>
      <c r="N16" s="220">
        <v>3</v>
      </c>
      <c r="O16" s="220">
        <v>3</v>
      </c>
      <c r="P16" s="220">
        <v>3</v>
      </c>
      <c r="Q16" s="220">
        <v>3</v>
      </c>
      <c r="R16" s="220">
        <v>3</v>
      </c>
      <c r="S16" s="220">
        <v>3</v>
      </c>
      <c r="T16" s="220">
        <v>3</v>
      </c>
      <c r="U16" s="220">
        <v>3</v>
      </c>
      <c r="V16" s="220">
        <v>3</v>
      </c>
      <c r="W16" s="220">
        <v>3</v>
      </c>
      <c r="X16" s="220">
        <v>3</v>
      </c>
      <c r="Y16" s="220">
        <v>0</v>
      </c>
      <c r="Z16" s="220">
        <v>3</v>
      </c>
      <c r="AA16" s="220">
        <v>3</v>
      </c>
      <c r="AB16" s="220">
        <v>3</v>
      </c>
      <c r="AC16" s="220">
        <v>0</v>
      </c>
      <c r="AD16" s="220">
        <v>6</v>
      </c>
      <c r="AE16" s="220">
        <v>6</v>
      </c>
      <c r="AF16" s="220">
        <v>6</v>
      </c>
      <c r="AG16" s="206">
        <f t="shared" si="0"/>
        <v>88</v>
      </c>
      <c r="AH16" s="102">
        <v>10</v>
      </c>
      <c r="AI16" s="102">
        <v>13</v>
      </c>
      <c r="AJ16" s="102">
        <v>20</v>
      </c>
      <c r="AK16" s="102">
        <v>0</v>
      </c>
      <c r="AL16" s="102">
        <v>0</v>
      </c>
      <c r="AM16" s="102">
        <v>10</v>
      </c>
      <c r="AN16" s="102">
        <v>8</v>
      </c>
      <c r="AO16" s="213">
        <f t="shared" si="1"/>
        <v>61</v>
      </c>
      <c r="AP16" s="214">
        <f t="shared" si="2"/>
        <v>49.17</v>
      </c>
      <c r="AQ16" s="206" t="s">
        <v>320</v>
      </c>
    </row>
    <row r="17" spans="1:43" ht="15.75">
      <c r="A17" s="17">
        <v>11</v>
      </c>
      <c r="B17" s="16" t="s">
        <v>0</v>
      </c>
      <c r="C17" s="7">
        <v>11</v>
      </c>
      <c r="D17" s="4" t="s">
        <v>277</v>
      </c>
      <c r="E17" s="4" t="s">
        <v>121</v>
      </c>
      <c r="F17" s="4" t="s">
        <v>278</v>
      </c>
      <c r="G17" s="217" t="s">
        <v>213</v>
      </c>
      <c r="H17" s="207">
        <v>13</v>
      </c>
      <c r="I17" s="207">
        <v>0</v>
      </c>
      <c r="J17" s="207">
        <v>0</v>
      </c>
      <c r="K17" s="207">
        <v>10</v>
      </c>
      <c r="L17" s="207">
        <v>2</v>
      </c>
      <c r="M17" s="220">
        <v>0</v>
      </c>
      <c r="N17" s="220">
        <v>3</v>
      </c>
      <c r="O17" s="220">
        <v>3</v>
      </c>
      <c r="P17" s="220">
        <v>3</v>
      </c>
      <c r="Q17" s="220">
        <v>3</v>
      </c>
      <c r="R17" s="220">
        <v>3</v>
      </c>
      <c r="S17" s="220">
        <v>3</v>
      </c>
      <c r="T17" s="220">
        <v>3</v>
      </c>
      <c r="U17" s="220">
        <v>3</v>
      </c>
      <c r="V17" s="220">
        <v>3</v>
      </c>
      <c r="W17" s="220">
        <v>3</v>
      </c>
      <c r="X17" s="220">
        <v>3</v>
      </c>
      <c r="Y17" s="220">
        <v>0</v>
      </c>
      <c r="Z17" s="220">
        <v>3</v>
      </c>
      <c r="AA17" s="220">
        <v>3</v>
      </c>
      <c r="AB17" s="220">
        <v>3</v>
      </c>
      <c r="AC17" s="220">
        <v>6</v>
      </c>
      <c r="AD17" s="220">
        <v>6</v>
      </c>
      <c r="AE17" s="220">
        <v>6</v>
      </c>
      <c r="AF17" s="220">
        <v>6</v>
      </c>
      <c r="AG17" s="206">
        <f t="shared" si="0"/>
        <v>91</v>
      </c>
      <c r="AH17" s="102">
        <v>15</v>
      </c>
      <c r="AI17" s="102">
        <v>10</v>
      </c>
      <c r="AJ17" s="102">
        <v>0</v>
      </c>
      <c r="AK17" s="102">
        <v>0</v>
      </c>
      <c r="AL17" s="102">
        <v>5</v>
      </c>
      <c r="AM17" s="102">
        <v>10</v>
      </c>
      <c r="AN17" s="102">
        <v>10</v>
      </c>
      <c r="AO17" s="213">
        <f t="shared" si="1"/>
        <v>50</v>
      </c>
      <c r="AP17" s="214">
        <f t="shared" si="2"/>
        <v>46.53</v>
      </c>
      <c r="AQ17" s="206" t="s">
        <v>320</v>
      </c>
    </row>
    <row r="18" spans="1:43" ht="15.75">
      <c r="A18" s="17">
        <v>12</v>
      </c>
      <c r="B18" s="16" t="s">
        <v>0</v>
      </c>
      <c r="C18" s="7">
        <v>11</v>
      </c>
      <c r="D18" s="4" t="s">
        <v>273</v>
      </c>
      <c r="E18" s="4" t="s">
        <v>72</v>
      </c>
      <c r="F18" s="4" t="s">
        <v>21</v>
      </c>
      <c r="G18" s="217" t="s">
        <v>206</v>
      </c>
      <c r="H18" s="207">
        <v>0</v>
      </c>
      <c r="I18" s="207">
        <v>0</v>
      </c>
      <c r="J18" s="207">
        <v>0</v>
      </c>
      <c r="K18" s="207">
        <v>10</v>
      </c>
      <c r="L18" s="207">
        <v>0</v>
      </c>
      <c r="M18" s="220">
        <v>3</v>
      </c>
      <c r="N18" s="220">
        <v>3</v>
      </c>
      <c r="O18" s="220">
        <v>0</v>
      </c>
      <c r="P18" s="220">
        <v>3</v>
      </c>
      <c r="Q18" s="220">
        <v>3</v>
      </c>
      <c r="R18" s="220">
        <v>3</v>
      </c>
      <c r="S18" s="220">
        <v>3</v>
      </c>
      <c r="T18" s="220">
        <v>0</v>
      </c>
      <c r="U18" s="220">
        <v>3</v>
      </c>
      <c r="V18" s="220">
        <v>3</v>
      </c>
      <c r="W18" s="220">
        <v>3</v>
      </c>
      <c r="X18" s="220">
        <v>3</v>
      </c>
      <c r="Y18" s="220">
        <v>3</v>
      </c>
      <c r="Z18" s="220">
        <v>0</v>
      </c>
      <c r="AA18" s="220">
        <v>3</v>
      </c>
      <c r="AB18" s="220">
        <v>3</v>
      </c>
      <c r="AC18" s="220">
        <v>6</v>
      </c>
      <c r="AD18" s="220">
        <v>6</v>
      </c>
      <c r="AE18" s="220">
        <v>6</v>
      </c>
      <c r="AF18" s="220">
        <v>3</v>
      </c>
      <c r="AG18" s="206">
        <f t="shared" si="0"/>
        <v>70</v>
      </c>
      <c r="AH18" s="102">
        <v>5</v>
      </c>
      <c r="AI18" s="102">
        <v>10</v>
      </c>
      <c r="AJ18" s="102">
        <v>20</v>
      </c>
      <c r="AK18" s="102">
        <v>0</v>
      </c>
      <c r="AL18" s="102">
        <v>20</v>
      </c>
      <c r="AM18" s="102">
        <v>10</v>
      </c>
      <c r="AN18" s="102">
        <v>0</v>
      </c>
      <c r="AO18" s="213">
        <f t="shared" si="1"/>
        <v>65</v>
      </c>
      <c r="AP18" s="214">
        <f t="shared" si="2"/>
        <v>44.550000000000004</v>
      </c>
      <c r="AQ18" s="206" t="s">
        <v>320</v>
      </c>
    </row>
    <row r="19" spans="1:43" s="36" customFormat="1" ht="15.75">
      <c r="A19" s="17">
        <v>13</v>
      </c>
      <c r="B19" s="16" t="s">
        <v>0</v>
      </c>
      <c r="C19" s="7">
        <v>11</v>
      </c>
      <c r="D19" s="4" t="s">
        <v>270</v>
      </c>
      <c r="E19" s="4" t="s">
        <v>106</v>
      </c>
      <c r="F19" s="4" t="s">
        <v>17</v>
      </c>
      <c r="G19" s="217" t="s">
        <v>291</v>
      </c>
      <c r="H19" s="207">
        <v>13</v>
      </c>
      <c r="I19" s="207">
        <v>0</v>
      </c>
      <c r="J19" s="207">
        <v>5</v>
      </c>
      <c r="K19" s="207">
        <v>0</v>
      </c>
      <c r="L19" s="207">
        <v>0</v>
      </c>
      <c r="M19" s="220">
        <v>3</v>
      </c>
      <c r="N19" s="220">
        <v>0</v>
      </c>
      <c r="O19" s="220">
        <v>3</v>
      </c>
      <c r="P19" s="220">
        <v>3</v>
      </c>
      <c r="Q19" s="220">
        <v>3</v>
      </c>
      <c r="R19" s="220">
        <v>3</v>
      </c>
      <c r="S19" s="220">
        <v>3</v>
      </c>
      <c r="T19" s="220">
        <v>3</v>
      </c>
      <c r="U19" s="220">
        <v>3</v>
      </c>
      <c r="V19" s="220">
        <v>3</v>
      </c>
      <c r="W19" s="220">
        <v>3</v>
      </c>
      <c r="X19" s="220">
        <v>3</v>
      </c>
      <c r="Y19" s="220">
        <v>0</v>
      </c>
      <c r="Z19" s="220">
        <v>3</v>
      </c>
      <c r="AA19" s="220">
        <v>3</v>
      </c>
      <c r="AB19" s="220">
        <v>3</v>
      </c>
      <c r="AC19" s="220">
        <v>6</v>
      </c>
      <c r="AD19" s="220">
        <v>6</v>
      </c>
      <c r="AE19" s="220">
        <v>6</v>
      </c>
      <c r="AF19" s="220">
        <v>0</v>
      </c>
      <c r="AG19" s="206">
        <f t="shared" si="0"/>
        <v>78</v>
      </c>
      <c r="AH19" s="102">
        <v>10</v>
      </c>
      <c r="AI19" s="102">
        <v>5</v>
      </c>
      <c r="AJ19" s="102">
        <v>20</v>
      </c>
      <c r="AK19" s="102">
        <v>0</v>
      </c>
      <c r="AL19" s="102">
        <v>0</v>
      </c>
      <c r="AM19" s="102">
        <v>10</v>
      </c>
      <c r="AN19" s="102">
        <v>10</v>
      </c>
      <c r="AO19" s="213">
        <f t="shared" si="1"/>
        <v>55</v>
      </c>
      <c r="AP19" s="214">
        <f t="shared" si="2"/>
        <v>43.89</v>
      </c>
      <c r="AQ19" s="206" t="s">
        <v>320</v>
      </c>
    </row>
    <row r="20" spans="1:43" s="173" customFormat="1" ht="15.75">
      <c r="A20" s="17">
        <v>14</v>
      </c>
      <c r="B20" s="208" t="s">
        <v>0</v>
      </c>
      <c r="C20" s="211">
        <v>11</v>
      </c>
      <c r="D20" s="212" t="s">
        <v>87</v>
      </c>
      <c r="E20" s="212" t="s">
        <v>48</v>
      </c>
      <c r="F20" s="212" t="s">
        <v>103</v>
      </c>
      <c r="G20" s="219" t="s">
        <v>247</v>
      </c>
      <c r="H20" s="207">
        <v>0</v>
      </c>
      <c r="I20" s="207">
        <v>0</v>
      </c>
      <c r="J20" s="207">
        <v>10</v>
      </c>
      <c r="K20" s="207">
        <v>10</v>
      </c>
      <c r="L20" s="207">
        <v>0</v>
      </c>
      <c r="M20" s="209">
        <v>3</v>
      </c>
      <c r="N20" s="209">
        <v>3</v>
      </c>
      <c r="O20" s="209">
        <v>3</v>
      </c>
      <c r="P20" s="209">
        <v>3</v>
      </c>
      <c r="Q20" s="209">
        <v>0</v>
      </c>
      <c r="R20" s="209">
        <v>3</v>
      </c>
      <c r="S20" s="209">
        <v>0</v>
      </c>
      <c r="T20" s="209">
        <v>3</v>
      </c>
      <c r="U20" s="209">
        <v>3</v>
      </c>
      <c r="V20" s="209">
        <v>3</v>
      </c>
      <c r="W20" s="209">
        <v>0</v>
      </c>
      <c r="X20" s="209">
        <v>3</v>
      </c>
      <c r="Y20" s="209">
        <v>0</v>
      </c>
      <c r="Z20" s="209">
        <v>0</v>
      </c>
      <c r="AA20" s="209">
        <v>0</v>
      </c>
      <c r="AB20" s="209">
        <v>0</v>
      </c>
      <c r="AC20" s="209">
        <v>6</v>
      </c>
      <c r="AD20" s="209">
        <v>6</v>
      </c>
      <c r="AE20" s="209">
        <v>6</v>
      </c>
      <c r="AF20" s="209">
        <v>6</v>
      </c>
      <c r="AG20" s="205">
        <f t="shared" si="0"/>
        <v>71</v>
      </c>
      <c r="AH20" s="102">
        <v>25</v>
      </c>
      <c r="AI20" s="102">
        <v>5</v>
      </c>
      <c r="AJ20" s="102">
        <v>20</v>
      </c>
      <c r="AK20" s="102">
        <v>0</v>
      </c>
      <c r="AL20" s="102">
        <v>0</v>
      </c>
      <c r="AM20" s="102">
        <v>0</v>
      </c>
      <c r="AN20" s="102">
        <v>0</v>
      </c>
      <c r="AO20" s="213">
        <f t="shared" si="1"/>
        <v>50</v>
      </c>
      <c r="AP20" s="215">
        <f t="shared" si="2"/>
        <v>39.93</v>
      </c>
      <c r="AQ20" s="206" t="s">
        <v>320</v>
      </c>
    </row>
    <row r="21" spans="1:43" s="173" customFormat="1" ht="15.75">
      <c r="A21" s="17">
        <v>15</v>
      </c>
      <c r="B21" s="208" t="s">
        <v>0</v>
      </c>
      <c r="C21" s="211">
        <v>11</v>
      </c>
      <c r="D21" s="212" t="s">
        <v>253</v>
      </c>
      <c r="E21" s="212" t="s">
        <v>15</v>
      </c>
      <c r="F21" s="212" t="s">
        <v>55</v>
      </c>
      <c r="G21" s="219" t="s">
        <v>115</v>
      </c>
      <c r="H21" s="207">
        <v>13</v>
      </c>
      <c r="I21" s="207">
        <v>0</v>
      </c>
      <c r="J21" s="207">
        <v>0</v>
      </c>
      <c r="K21" s="207">
        <v>0</v>
      </c>
      <c r="L21" s="207">
        <v>0</v>
      </c>
      <c r="M21" s="209">
        <v>0</v>
      </c>
      <c r="N21" s="209">
        <v>3</v>
      </c>
      <c r="O21" s="209">
        <v>3</v>
      </c>
      <c r="P21" s="209">
        <v>3</v>
      </c>
      <c r="Q21" s="209">
        <v>0</v>
      </c>
      <c r="R21" s="209">
        <v>3</v>
      </c>
      <c r="S21" s="209">
        <v>3</v>
      </c>
      <c r="T21" s="209">
        <v>3</v>
      </c>
      <c r="U21" s="209">
        <v>0</v>
      </c>
      <c r="V21" s="209">
        <v>3</v>
      </c>
      <c r="W21" s="209">
        <v>0</v>
      </c>
      <c r="X21" s="209">
        <v>3</v>
      </c>
      <c r="Y21" s="209">
        <v>0</v>
      </c>
      <c r="Z21" s="209">
        <v>3</v>
      </c>
      <c r="AA21" s="209">
        <v>0</v>
      </c>
      <c r="AB21" s="209">
        <v>0</v>
      </c>
      <c r="AC21" s="209">
        <v>6</v>
      </c>
      <c r="AD21" s="209">
        <v>6</v>
      </c>
      <c r="AE21" s="209">
        <v>6</v>
      </c>
      <c r="AF21" s="209">
        <v>6</v>
      </c>
      <c r="AG21" s="205">
        <f t="shared" si="0"/>
        <v>64</v>
      </c>
      <c r="AH21" s="102">
        <v>10</v>
      </c>
      <c r="AI21" s="102">
        <v>7</v>
      </c>
      <c r="AJ21" s="102">
        <v>0</v>
      </c>
      <c r="AK21" s="102">
        <v>0</v>
      </c>
      <c r="AL21" s="102">
        <v>20</v>
      </c>
      <c r="AM21" s="102">
        <v>10</v>
      </c>
      <c r="AN21" s="102">
        <v>10</v>
      </c>
      <c r="AO21" s="213">
        <f t="shared" si="1"/>
        <v>57</v>
      </c>
      <c r="AP21" s="215">
        <f t="shared" si="2"/>
        <v>39.93</v>
      </c>
      <c r="AQ21" s="206" t="s">
        <v>320</v>
      </c>
    </row>
    <row r="22" spans="1:43" s="173" customFormat="1" ht="15.75">
      <c r="A22" s="17">
        <v>16</v>
      </c>
      <c r="B22" s="208" t="s">
        <v>0</v>
      </c>
      <c r="C22" s="211">
        <v>11</v>
      </c>
      <c r="D22" s="212" t="s">
        <v>256</v>
      </c>
      <c r="E22" s="212" t="s">
        <v>109</v>
      </c>
      <c r="F22" s="212" t="s">
        <v>257</v>
      </c>
      <c r="G22" s="219" t="s">
        <v>292</v>
      </c>
      <c r="H22" s="207">
        <v>0</v>
      </c>
      <c r="I22" s="207">
        <v>0</v>
      </c>
      <c r="J22" s="207">
        <v>10</v>
      </c>
      <c r="K22" s="207">
        <v>0</v>
      </c>
      <c r="L22" s="207">
        <v>2</v>
      </c>
      <c r="M22" s="209">
        <v>3</v>
      </c>
      <c r="N22" s="209">
        <v>0</v>
      </c>
      <c r="O22" s="209">
        <v>3</v>
      </c>
      <c r="P22" s="209">
        <v>0</v>
      </c>
      <c r="Q22" s="209">
        <v>0</v>
      </c>
      <c r="R22" s="209">
        <v>3</v>
      </c>
      <c r="S22" s="209">
        <v>0</v>
      </c>
      <c r="T22" s="209">
        <v>3</v>
      </c>
      <c r="U22" s="209">
        <v>0</v>
      </c>
      <c r="V22" s="209">
        <v>3</v>
      </c>
      <c r="W22" s="209">
        <v>0</v>
      </c>
      <c r="X22" s="209">
        <v>3</v>
      </c>
      <c r="Y22" s="209">
        <v>0</v>
      </c>
      <c r="Z22" s="209">
        <v>3</v>
      </c>
      <c r="AA22" s="209">
        <v>0</v>
      </c>
      <c r="AB22" s="209">
        <v>3</v>
      </c>
      <c r="AC22" s="209">
        <v>6</v>
      </c>
      <c r="AD22" s="209">
        <v>6</v>
      </c>
      <c r="AE22" s="209">
        <v>6</v>
      </c>
      <c r="AF22" s="209">
        <v>0</v>
      </c>
      <c r="AG22" s="205">
        <f t="shared" si="0"/>
        <v>54</v>
      </c>
      <c r="AH22" s="102">
        <v>15</v>
      </c>
      <c r="AI22" s="102">
        <v>16</v>
      </c>
      <c r="AJ22" s="102">
        <v>0</v>
      </c>
      <c r="AK22" s="102">
        <v>0</v>
      </c>
      <c r="AL22" s="102">
        <v>30</v>
      </c>
      <c r="AM22" s="102">
        <v>0</v>
      </c>
      <c r="AN22" s="102">
        <v>0</v>
      </c>
      <c r="AO22" s="213">
        <f t="shared" si="1"/>
        <v>61</v>
      </c>
      <c r="AP22" s="215">
        <f t="shared" si="2"/>
        <v>37.95</v>
      </c>
      <c r="AQ22" s="206" t="s">
        <v>320</v>
      </c>
    </row>
    <row r="23" spans="1:43" s="61" customFormat="1" ht="15.75">
      <c r="A23" s="17">
        <v>17</v>
      </c>
      <c r="B23" s="208" t="s">
        <v>0</v>
      </c>
      <c r="C23" s="211">
        <v>11</v>
      </c>
      <c r="D23" s="212" t="s">
        <v>267</v>
      </c>
      <c r="E23" s="212" t="s">
        <v>65</v>
      </c>
      <c r="F23" s="212" t="s">
        <v>17</v>
      </c>
      <c r="G23" s="219" t="s">
        <v>148</v>
      </c>
      <c r="H23" s="207">
        <v>13</v>
      </c>
      <c r="I23" s="207">
        <v>0</v>
      </c>
      <c r="J23" s="207">
        <v>0</v>
      </c>
      <c r="K23" s="207">
        <v>0</v>
      </c>
      <c r="L23" s="207">
        <v>4</v>
      </c>
      <c r="M23" s="209">
        <v>3</v>
      </c>
      <c r="N23" s="209">
        <v>3</v>
      </c>
      <c r="O23" s="209">
        <v>3</v>
      </c>
      <c r="P23" s="209">
        <v>3</v>
      </c>
      <c r="Q23" s="209">
        <v>0</v>
      </c>
      <c r="R23" s="209">
        <v>3</v>
      </c>
      <c r="S23" s="209">
        <v>3</v>
      </c>
      <c r="T23" s="209">
        <v>3</v>
      </c>
      <c r="U23" s="209">
        <v>3</v>
      </c>
      <c r="V23" s="209">
        <v>3</v>
      </c>
      <c r="W23" s="209">
        <v>0</v>
      </c>
      <c r="X23" s="209">
        <v>3</v>
      </c>
      <c r="Y23" s="209">
        <v>0</v>
      </c>
      <c r="Z23" s="209">
        <v>0</v>
      </c>
      <c r="AA23" s="209">
        <v>0</v>
      </c>
      <c r="AB23" s="209">
        <v>3</v>
      </c>
      <c r="AC23" s="209">
        <v>3</v>
      </c>
      <c r="AD23" s="209">
        <v>6</v>
      </c>
      <c r="AE23" s="209">
        <v>0</v>
      </c>
      <c r="AF23" s="209">
        <v>3</v>
      </c>
      <c r="AG23" s="205">
        <f t="shared" si="0"/>
        <v>62</v>
      </c>
      <c r="AH23" s="102">
        <v>20</v>
      </c>
      <c r="AI23" s="102">
        <v>10</v>
      </c>
      <c r="AJ23" s="102">
        <v>20</v>
      </c>
      <c r="AK23" s="102">
        <v>0</v>
      </c>
      <c r="AL23" s="102">
        <v>0</v>
      </c>
      <c r="AM23" s="102">
        <v>0</v>
      </c>
      <c r="AN23" s="102">
        <v>0</v>
      </c>
      <c r="AO23" s="213">
        <f t="shared" si="1"/>
        <v>50</v>
      </c>
      <c r="AP23" s="215">
        <f t="shared" si="2"/>
        <v>36.96</v>
      </c>
      <c r="AQ23" s="206" t="s">
        <v>320</v>
      </c>
    </row>
    <row r="24" spans="1:43" ht="15.75">
      <c r="A24" s="17">
        <v>18</v>
      </c>
      <c r="B24" s="16" t="s">
        <v>0</v>
      </c>
      <c r="C24" s="7">
        <v>11</v>
      </c>
      <c r="D24" s="4" t="s">
        <v>99</v>
      </c>
      <c r="E24" s="4" t="s">
        <v>18</v>
      </c>
      <c r="F24" s="4" t="s">
        <v>34</v>
      </c>
      <c r="G24" s="217" t="s">
        <v>98</v>
      </c>
      <c r="H24" s="207">
        <v>3</v>
      </c>
      <c r="I24" s="207">
        <v>0</v>
      </c>
      <c r="J24" s="207">
        <v>0</v>
      </c>
      <c r="K24" s="207">
        <v>0</v>
      </c>
      <c r="L24" s="207">
        <v>0</v>
      </c>
      <c r="M24" s="220">
        <v>3</v>
      </c>
      <c r="N24" s="220">
        <v>3</v>
      </c>
      <c r="O24" s="220">
        <v>3</v>
      </c>
      <c r="P24" s="220">
        <v>3</v>
      </c>
      <c r="Q24" s="220">
        <v>3</v>
      </c>
      <c r="R24" s="220">
        <v>0</v>
      </c>
      <c r="S24" s="220">
        <v>3</v>
      </c>
      <c r="T24" s="220">
        <v>3</v>
      </c>
      <c r="U24" s="220">
        <v>3</v>
      </c>
      <c r="V24" s="220">
        <v>3</v>
      </c>
      <c r="W24" s="220">
        <v>0</v>
      </c>
      <c r="X24" s="220">
        <v>3</v>
      </c>
      <c r="Y24" s="220">
        <v>3</v>
      </c>
      <c r="Z24" s="220">
        <v>0</v>
      </c>
      <c r="AA24" s="220">
        <v>0</v>
      </c>
      <c r="AB24" s="220">
        <v>3</v>
      </c>
      <c r="AC24" s="220">
        <v>3</v>
      </c>
      <c r="AD24" s="220">
        <v>6</v>
      </c>
      <c r="AE24" s="220">
        <v>6</v>
      </c>
      <c r="AF24" s="220">
        <v>3</v>
      </c>
      <c r="AG24" s="206">
        <f t="shared" si="0"/>
        <v>57</v>
      </c>
      <c r="AH24" s="102">
        <v>10</v>
      </c>
      <c r="AI24" s="102">
        <v>10</v>
      </c>
      <c r="AJ24" s="102">
        <v>20</v>
      </c>
      <c r="AK24" s="102">
        <v>0</v>
      </c>
      <c r="AL24" s="102">
        <v>0</v>
      </c>
      <c r="AM24" s="102">
        <v>0</v>
      </c>
      <c r="AN24" s="102">
        <v>0</v>
      </c>
      <c r="AO24" s="213">
        <f t="shared" si="1"/>
        <v>40</v>
      </c>
      <c r="AP24" s="214">
        <f t="shared" si="2"/>
        <v>32.01</v>
      </c>
      <c r="AQ24" s="206" t="s">
        <v>320</v>
      </c>
    </row>
    <row r="25" spans="1:43" s="36" customFormat="1" ht="15.75">
      <c r="A25" s="17">
        <v>19</v>
      </c>
      <c r="B25" s="16" t="s">
        <v>0</v>
      </c>
      <c r="C25" s="7">
        <v>11</v>
      </c>
      <c r="D25" s="4" t="s">
        <v>254</v>
      </c>
      <c r="E25" s="4" t="s">
        <v>18</v>
      </c>
      <c r="F25" s="4" t="s">
        <v>50</v>
      </c>
      <c r="G25" s="217" t="s">
        <v>115</v>
      </c>
      <c r="H25" s="207">
        <v>6</v>
      </c>
      <c r="I25" s="207">
        <v>0</v>
      </c>
      <c r="J25" s="207">
        <v>5</v>
      </c>
      <c r="K25" s="207">
        <v>0</v>
      </c>
      <c r="L25" s="207">
        <v>0</v>
      </c>
      <c r="M25" s="220">
        <v>3</v>
      </c>
      <c r="N25" s="220">
        <v>0</v>
      </c>
      <c r="O25" s="220">
        <v>0</v>
      </c>
      <c r="P25" s="220">
        <v>3</v>
      </c>
      <c r="Q25" s="220">
        <v>3</v>
      </c>
      <c r="R25" s="220">
        <v>3</v>
      </c>
      <c r="S25" s="220">
        <v>3</v>
      </c>
      <c r="T25" s="220">
        <v>3</v>
      </c>
      <c r="U25" s="220">
        <v>3</v>
      </c>
      <c r="V25" s="220">
        <v>3</v>
      </c>
      <c r="W25" s="220">
        <v>0</v>
      </c>
      <c r="X25" s="220">
        <v>3</v>
      </c>
      <c r="Y25" s="220">
        <v>3</v>
      </c>
      <c r="Z25" s="220">
        <v>3</v>
      </c>
      <c r="AA25" s="220">
        <v>0</v>
      </c>
      <c r="AB25" s="220">
        <v>0</v>
      </c>
      <c r="AC25" s="220">
        <v>0</v>
      </c>
      <c r="AD25" s="220">
        <v>6</v>
      </c>
      <c r="AE25" s="220">
        <v>3</v>
      </c>
      <c r="AF25" s="220">
        <v>0</v>
      </c>
      <c r="AG25" s="206">
        <f t="shared" si="0"/>
        <v>53</v>
      </c>
      <c r="AH25" s="102">
        <v>0</v>
      </c>
      <c r="AI25" s="102">
        <v>10</v>
      </c>
      <c r="AJ25" s="102">
        <v>0</v>
      </c>
      <c r="AK25" s="102">
        <v>0</v>
      </c>
      <c r="AL25" s="102">
        <v>0</v>
      </c>
      <c r="AM25" s="102">
        <v>10</v>
      </c>
      <c r="AN25" s="102">
        <v>10</v>
      </c>
      <c r="AO25" s="213">
        <f t="shared" si="1"/>
        <v>30</v>
      </c>
      <c r="AP25" s="214">
        <f t="shared" si="2"/>
        <v>27.39</v>
      </c>
      <c r="AQ25" s="206" t="s">
        <v>320</v>
      </c>
    </row>
    <row r="26" spans="1:43" s="61" customFormat="1" ht="15.75">
      <c r="A26" s="17">
        <v>20</v>
      </c>
      <c r="B26" s="208" t="s">
        <v>0</v>
      </c>
      <c r="C26" s="211">
        <v>11</v>
      </c>
      <c r="D26" s="212" t="s">
        <v>266</v>
      </c>
      <c r="E26" s="212" t="s">
        <v>59</v>
      </c>
      <c r="F26" s="212" t="s">
        <v>25</v>
      </c>
      <c r="G26" s="219" t="s">
        <v>47</v>
      </c>
      <c r="H26" s="207">
        <v>6</v>
      </c>
      <c r="I26" s="207">
        <v>5</v>
      </c>
      <c r="J26" s="207">
        <v>5</v>
      </c>
      <c r="K26" s="207">
        <v>5</v>
      </c>
      <c r="L26" s="207">
        <v>0</v>
      </c>
      <c r="M26" s="209">
        <v>3</v>
      </c>
      <c r="N26" s="209">
        <v>0</v>
      </c>
      <c r="O26" s="209">
        <v>0</v>
      </c>
      <c r="P26" s="209">
        <v>0</v>
      </c>
      <c r="Q26" s="209">
        <v>3</v>
      </c>
      <c r="R26" s="209">
        <v>0</v>
      </c>
      <c r="S26" s="209">
        <v>3</v>
      </c>
      <c r="T26" s="209">
        <v>3</v>
      </c>
      <c r="U26" s="209">
        <v>0</v>
      </c>
      <c r="V26" s="209">
        <v>3</v>
      </c>
      <c r="W26" s="209">
        <v>3</v>
      </c>
      <c r="X26" s="209">
        <v>3</v>
      </c>
      <c r="Y26" s="209">
        <v>3</v>
      </c>
      <c r="Z26" s="209">
        <v>0</v>
      </c>
      <c r="AA26" s="209">
        <v>3</v>
      </c>
      <c r="AB26" s="209">
        <v>6</v>
      </c>
      <c r="AC26" s="209">
        <v>6</v>
      </c>
      <c r="AD26" s="209">
        <v>6</v>
      </c>
      <c r="AE26" s="209">
        <v>6</v>
      </c>
      <c r="AF26" s="209">
        <v>6</v>
      </c>
      <c r="AG26" s="205">
        <f t="shared" si="0"/>
        <v>78</v>
      </c>
      <c r="AH26" s="44"/>
      <c r="AI26" s="44"/>
      <c r="AJ26" s="44"/>
      <c r="AK26" s="44"/>
      <c r="AL26" s="44"/>
      <c r="AM26" s="44"/>
      <c r="AN26" s="44"/>
      <c r="AO26" s="213">
        <f t="shared" si="1"/>
        <v>0</v>
      </c>
      <c r="AP26" s="215">
        <f t="shared" si="2"/>
        <v>25.740000000000002</v>
      </c>
      <c r="AQ26" s="206" t="s">
        <v>320</v>
      </c>
    </row>
    <row r="27" spans="1:43" s="61" customFormat="1" ht="15.75">
      <c r="A27" s="17">
        <v>21</v>
      </c>
      <c r="B27" s="208" t="s">
        <v>0</v>
      </c>
      <c r="C27" s="211">
        <v>11</v>
      </c>
      <c r="D27" s="212" t="s">
        <v>272</v>
      </c>
      <c r="E27" s="212" t="s">
        <v>41</v>
      </c>
      <c r="F27" s="212" t="s">
        <v>76</v>
      </c>
      <c r="G27" s="219" t="s">
        <v>291</v>
      </c>
      <c r="H27" s="207">
        <v>3</v>
      </c>
      <c r="I27" s="207">
        <v>0</v>
      </c>
      <c r="J27" s="207">
        <v>5</v>
      </c>
      <c r="K27" s="207">
        <v>0</v>
      </c>
      <c r="L27" s="207">
        <v>0</v>
      </c>
      <c r="M27" s="209">
        <v>3</v>
      </c>
      <c r="N27" s="209">
        <v>3</v>
      </c>
      <c r="O27" s="209">
        <v>3</v>
      </c>
      <c r="P27" s="209">
        <v>0</v>
      </c>
      <c r="Q27" s="209">
        <v>0</v>
      </c>
      <c r="R27" s="209">
        <v>0</v>
      </c>
      <c r="S27" s="209">
        <v>3</v>
      </c>
      <c r="T27" s="209">
        <v>3</v>
      </c>
      <c r="U27" s="209">
        <v>0</v>
      </c>
      <c r="V27" s="209">
        <v>3</v>
      </c>
      <c r="W27" s="209">
        <v>3</v>
      </c>
      <c r="X27" s="209">
        <v>3</v>
      </c>
      <c r="Y27" s="209">
        <v>0</v>
      </c>
      <c r="Z27" s="209">
        <v>0</v>
      </c>
      <c r="AA27" s="209">
        <v>3</v>
      </c>
      <c r="AB27" s="209">
        <v>6</v>
      </c>
      <c r="AC27" s="209">
        <v>6</v>
      </c>
      <c r="AD27" s="209">
        <v>6</v>
      </c>
      <c r="AE27" s="209">
        <v>6</v>
      </c>
      <c r="AF27" s="209">
        <v>3</v>
      </c>
      <c r="AG27" s="205">
        <f t="shared" si="0"/>
        <v>62</v>
      </c>
      <c r="AH27" s="44"/>
      <c r="AI27" s="44"/>
      <c r="AJ27" s="44"/>
      <c r="AK27" s="44"/>
      <c r="AL27" s="44"/>
      <c r="AM27" s="44"/>
      <c r="AN27" s="44"/>
      <c r="AO27" s="213">
        <f t="shared" si="1"/>
        <v>0</v>
      </c>
      <c r="AP27" s="215">
        <f t="shared" si="2"/>
        <v>20.46</v>
      </c>
      <c r="AQ27" s="206" t="s">
        <v>320</v>
      </c>
    </row>
    <row r="28" spans="1:43" s="61" customFormat="1" ht="15.75">
      <c r="A28" s="17">
        <v>22</v>
      </c>
      <c r="B28" s="208" t="s">
        <v>0</v>
      </c>
      <c r="C28" s="211">
        <v>11</v>
      </c>
      <c r="D28" s="212" t="s">
        <v>271</v>
      </c>
      <c r="E28" s="212" t="s">
        <v>6</v>
      </c>
      <c r="F28" s="212" t="s">
        <v>9</v>
      </c>
      <c r="G28" s="219" t="s">
        <v>291</v>
      </c>
      <c r="H28" s="207">
        <v>0</v>
      </c>
      <c r="I28" s="207">
        <v>0</v>
      </c>
      <c r="J28" s="207">
        <v>5</v>
      </c>
      <c r="K28" s="207">
        <v>10</v>
      </c>
      <c r="L28" s="207">
        <v>0</v>
      </c>
      <c r="M28" s="209">
        <v>3</v>
      </c>
      <c r="N28" s="209">
        <v>0</v>
      </c>
      <c r="O28" s="209">
        <v>3</v>
      </c>
      <c r="P28" s="209">
        <v>0</v>
      </c>
      <c r="Q28" s="209">
        <v>0</v>
      </c>
      <c r="R28" s="209">
        <v>3</v>
      </c>
      <c r="S28" s="209">
        <v>3</v>
      </c>
      <c r="T28" s="209">
        <v>3</v>
      </c>
      <c r="U28" s="209">
        <v>0</v>
      </c>
      <c r="V28" s="209">
        <v>3</v>
      </c>
      <c r="W28" s="209">
        <v>0</v>
      </c>
      <c r="X28" s="209">
        <v>3</v>
      </c>
      <c r="Y28" s="209">
        <v>0</v>
      </c>
      <c r="Z28" s="209">
        <v>0</v>
      </c>
      <c r="AA28" s="209">
        <v>3</v>
      </c>
      <c r="AB28" s="209">
        <v>0</v>
      </c>
      <c r="AC28" s="209">
        <v>3</v>
      </c>
      <c r="AD28" s="209">
        <v>6</v>
      </c>
      <c r="AE28" s="209">
        <v>6</v>
      </c>
      <c r="AF28" s="209">
        <v>6</v>
      </c>
      <c r="AG28" s="205">
        <f t="shared" si="0"/>
        <v>60</v>
      </c>
      <c r="AH28" s="44"/>
      <c r="AI28" s="44"/>
      <c r="AJ28" s="44"/>
      <c r="AK28" s="44"/>
      <c r="AL28" s="44"/>
      <c r="AM28" s="44"/>
      <c r="AN28" s="44"/>
      <c r="AO28" s="213">
        <f t="shared" si="1"/>
        <v>0</v>
      </c>
      <c r="AP28" s="215">
        <f t="shared" si="2"/>
        <v>19.8</v>
      </c>
      <c r="AQ28" s="206" t="s">
        <v>320</v>
      </c>
    </row>
    <row r="29" spans="1:43" s="210" customFormat="1" ht="15.75">
      <c r="A29" s="17">
        <v>23</v>
      </c>
      <c r="B29" s="208" t="s">
        <v>0</v>
      </c>
      <c r="C29" s="211">
        <v>11</v>
      </c>
      <c r="D29" s="83" t="s">
        <v>261</v>
      </c>
      <c r="E29" s="83" t="s">
        <v>60</v>
      </c>
      <c r="F29" s="83" t="s">
        <v>50</v>
      </c>
      <c r="G29" s="219" t="s">
        <v>303</v>
      </c>
      <c r="H29" s="207">
        <v>0</v>
      </c>
      <c r="I29" s="207">
        <v>0</v>
      </c>
      <c r="J29" s="207">
        <v>10</v>
      </c>
      <c r="K29" s="207">
        <v>10</v>
      </c>
      <c r="L29" s="207">
        <v>0</v>
      </c>
      <c r="M29" s="203">
        <v>0</v>
      </c>
      <c r="N29" s="203">
        <v>0</v>
      </c>
      <c r="O29" s="203">
        <v>0</v>
      </c>
      <c r="P29" s="203">
        <v>3</v>
      </c>
      <c r="Q29" s="203">
        <v>3</v>
      </c>
      <c r="R29" s="203">
        <v>0</v>
      </c>
      <c r="S29" s="203">
        <v>0</v>
      </c>
      <c r="T29" s="203">
        <v>3</v>
      </c>
      <c r="U29" s="203">
        <v>0</v>
      </c>
      <c r="V29" s="203">
        <v>3</v>
      </c>
      <c r="W29" s="203">
        <v>3</v>
      </c>
      <c r="X29" s="203">
        <v>3</v>
      </c>
      <c r="Y29" s="203">
        <v>0</v>
      </c>
      <c r="Z29" s="203">
        <v>0</v>
      </c>
      <c r="AA29" s="203">
        <v>3</v>
      </c>
      <c r="AB29" s="203">
        <v>0</v>
      </c>
      <c r="AC29" s="203">
        <v>3</v>
      </c>
      <c r="AD29" s="203">
        <v>6</v>
      </c>
      <c r="AE29" s="203">
        <v>6</v>
      </c>
      <c r="AF29" s="203">
        <v>3</v>
      </c>
      <c r="AG29" s="205">
        <f t="shared" si="0"/>
        <v>59</v>
      </c>
      <c r="AH29" s="44"/>
      <c r="AI29" s="44"/>
      <c r="AJ29" s="44"/>
      <c r="AK29" s="44"/>
      <c r="AL29" s="44"/>
      <c r="AM29" s="44"/>
      <c r="AN29" s="44"/>
      <c r="AO29" s="213">
        <f t="shared" si="1"/>
        <v>0</v>
      </c>
      <c r="AP29" s="215">
        <f t="shared" si="2"/>
        <v>19.470000000000002</v>
      </c>
      <c r="AQ29" s="206" t="s">
        <v>320</v>
      </c>
    </row>
    <row r="30" spans="1:43" s="210" customFormat="1" ht="15.75">
      <c r="A30" s="17">
        <v>24</v>
      </c>
      <c r="B30" s="208" t="s">
        <v>0</v>
      </c>
      <c r="C30" s="211">
        <v>11</v>
      </c>
      <c r="D30" s="212" t="s">
        <v>251</v>
      </c>
      <c r="E30" s="212" t="s">
        <v>156</v>
      </c>
      <c r="F30" s="212" t="s">
        <v>252</v>
      </c>
      <c r="G30" s="219" t="s">
        <v>115</v>
      </c>
      <c r="H30" s="207">
        <v>3</v>
      </c>
      <c r="I30" s="207">
        <v>0</v>
      </c>
      <c r="J30" s="207">
        <v>5</v>
      </c>
      <c r="K30" s="207">
        <v>0</v>
      </c>
      <c r="L30" s="207">
        <v>0</v>
      </c>
      <c r="M30" s="209">
        <v>0</v>
      </c>
      <c r="N30" s="209">
        <v>0</v>
      </c>
      <c r="O30" s="209">
        <v>0</v>
      </c>
      <c r="P30" s="209">
        <v>3</v>
      </c>
      <c r="Q30" s="209">
        <v>3</v>
      </c>
      <c r="R30" s="209">
        <v>0</v>
      </c>
      <c r="S30" s="209">
        <v>3</v>
      </c>
      <c r="T30" s="209">
        <v>3</v>
      </c>
      <c r="U30" s="209">
        <v>0</v>
      </c>
      <c r="V30" s="209">
        <v>3</v>
      </c>
      <c r="W30" s="209">
        <v>0</v>
      </c>
      <c r="X30" s="209">
        <v>3</v>
      </c>
      <c r="Y30" s="209">
        <v>0</v>
      </c>
      <c r="Z30" s="209">
        <v>3</v>
      </c>
      <c r="AA30" s="209">
        <v>0</v>
      </c>
      <c r="AB30" s="209">
        <v>3</v>
      </c>
      <c r="AC30" s="209">
        <v>6</v>
      </c>
      <c r="AD30" s="209">
        <v>6</v>
      </c>
      <c r="AE30" s="209">
        <v>6</v>
      </c>
      <c r="AF30" s="209">
        <v>6</v>
      </c>
      <c r="AG30" s="205">
        <f t="shared" si="0"/>
        <v>56</v>
      </c>
      <c r="AH30" s="44"/>
      <c r="AI30" s="44"/>
      <c r="AJ30" s="44"/>
      <c r="AK30" s="44"/>
      <c r="AL30" s="44"/>
      <c r="AM30" s="44"/>
      <c r="AN30" s="44"/>
      <c r="AO30" s="213">
        <f t="shared" si="1"/>
        <v>0</v>
      </c>
      <c r="AP30" s="215">
        <f t="shared" si="2"/>
        <v>18.48</v>
      </c>
      <c r="AQ30" s="206" t="s">
        <v>320</v>
      </c>
    </row>
    <row r="31" spans="1:43" s="173" customFormat="1" ht="15.75">
      <c r="A31" s="17">
        <v>25</v>
      </c>
      <c r="B31" s="208" t="s">
        <v>0</v>
      </c>
      <c r="C31" s="211">
        <v>11</v>
      </c>
      <c r="D31" s="212" t="s">
        <v>262</v>
      </c>
      <c r="E31" s="212" t="s">
        <v>263</v>
      </c>
      <c r="F31" s="212" t="s">
        <v>264</v>
      </c>
      <c r="G31" s="219" t="s">
        <v>46</v>
      </c>
      <c r="H31" s="207">
        <v>6</v>
      </c>
      <c r="I31" s="207">
        <v>0</v>
      </c>
      <c r="J31" s="207">
        <v>0</v>
      </c>
      <c r="K31" s="207">
        <v>0</v>
      </c>
      <c r="L31" s="207">
        <v>0</v>
      </c>
      <c r="M31" s="209">
        <v>3</v>
      </c>
      <c r="N31" s="209">
        <v>3</v>
      </c>
      <c r="O31" s="209">
        <v>3</v>
      </c>
      <c r="P31" s="209">
        <v>0</v>
      </c>
      <c r="Q31" s="209">
        <v>0</v>
      </c>
      <c r="R31" s="209">
        <v>3</v>
      </c>
      <c r="S31" s="209">
        <v>0</v>
      </c>
      <c r="T31" s="209">
        <v>0</v>
      </c>
      <c r="U31" s="209">
        <v>3</v>
      </c>
      <c r="V31" s="209">
        <v>3</v>
      </c>
      <c r="W31" s="209">
        <v>0</v>
      </c>
      <c r="X31" s="209">
        <v>3</v>
      </c>
      <c r="Y31" s="209">
        <v>3</v>
      </c>
      <c r="Z31" s="209">
        <v>3</v>
      </c>
      <c r="AA31" s="209">
        <v>0</v>
      </c>
      <c r="AB31" s="209">
        <v>3</v>
      </c>
      <c r="AC31" s="209">
        <v>3</v>
      </c>
      <c r="AD31" s="209">
        <v>6</v>
      </c>
      <c r="AE31" s="209">
        <v>3</v>
      </c>
      <c r="AF31" s="209">
        <v>3</v>
      </c>
      <c r="AG31" s="205">
        <f t="shared" si="0"/>
        <v>51</v>
      </c>
      <c r="AH31" s="44"/>
      <c r="AI31" s="44"/>
      <c r="AJ31" s="44"/>
      <c r="AK31" s="44"/>
      <c r="AL31" s="44"/>
      <c r="AM31" s="44"/>
      <c r="AN31" s="44"/>
      <c r="AO31" s="213">
        <f t="shared" si="1"/>
        <v>0</v>
      </c>
      <c r="AP31" s="215">
        <f t="shared" si="2"/>
        <v>16.830000000000002</v>
      </c>
      <c r="AQ31" s="206" t="s">
        <v>320</v>
      </c>
    </row>
  </sheetData>
  <sheetProtection/>
  <mergeCells count="16">
    <mergeCell ref="AQ5:AQ6"/>
    <mergeCell ref="H5:L5"/>
    <mergeCell ref="M5:AF5"/>
    <mergeCell ref="AG5:AG6"/>
    <mergeCell ref="AH5:AN6"/>
    <mergeCell ref="AO5:AO6"/>
    <mergeCell ref="AP5:AP6"/>
    <mergeCell ref="A1:G1"/>
    <mergeCell ref="A3:G3"/>
    <mergeCell ref="A5:A6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В. Петлин</dc:creator>
  <cp:keywords/>
  <dc:description/>
  <cp:lastModifiedBy>Екатерина Ковбаса</cp:lastModifiedBy>
  <dcterms:created xsi:type="dcterms:W3CDTF">2023-11-01T08:27:29Z</dcterms:created>
  <dcterms:modified xsi:type="dcterms:W3CDTF">2023-12-04T10:31:08Z</dcterms:modified>
  <cp:category/>
  <cp:version/>
  <cp:contentType/>
  <cp:contentStatus/>
</cp:coreProperties>
</file>