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3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класс'!$H$4:$T$46</definedName>
    <definedName name="_xlnm._FilterDatabase" localSheetId="4" hidden="1">'11 класс'!$H$4:$T$41</definedName>
    <definedName name="_xlnm._FilterDatabase" localSheetId="0" hidden="1">'7 класс'!$H$4:$T$46</definedName>
    <definedName name="_xlnm._FilterDatabase" localSheetId="1" hidden="1">'8 класс'!$H$4:$T$37</definedName>
    <definedName name="_xlnm._FilterDatabase" localSheetId="2" hidden="1">'9 класс'!$H$4:$S$36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2" i="4" l="1"/>
  <c r="W16" i="4"/>
  <c r="W33" i="4"/>
  <c r="W26" i="4"/>
  <c r="V9" i="3"/>
  <c r="V20" i="3"/>
  <c r="U25" i="2"/>
  <c r="W25" i="2" s="1"/>
  <c r="U27" i="2"/>
  <c r="W27" i="2" s="1"/>
  <c r="U10" i="2"/>
  <c r="W10" i="2" s="1"/>
  <c r="U8" i="2"/>
  <c r="W8" i="2" s="1"/>
  <c r="U13" i="2"/>
  <c r="W13" i="2" s="1"/>
  <c r="U11" i="2"/>
  <c r="W11" i="2" s="1"/>
  <c r="U24" i="2"/>
  <c r="W24" i="2" s="1"/>
  <c r="U5" i="2"/>
  <c r="W5" i="2" s="1"/>
  <c r="U7" i="2"/>
  <c r="W7" i="2" s="1"/>
  <c r="U18" i="2"/>
  <c r="W18" i="2" s="1"/>
  <c r="U16" i="2"/>
  <c r="W16" i="2" s="1"/>
  <c r="U23" i="2"/>
  <c r="W23" i="2" s="1"/>
  <c r="U26" i="2"/>
  <c r="W26" i="2" s="1"/>
  <c r="U22" i="2"/>
  <c r="W22" i="2" s="1"/>
  <c r="U17" i="2"/>
  <c r="W17" i="2" s="1"/>
  <c r="U14" i="2"/>
  <c r="W14" i="2" s="1"/>
  <c r="U19" i="2"/>
  <c r="W19" i="2" s="1"/>
  <c r="U9" i="2"/>
  <c r="W9" i="2" s="1"/>
  <c r="U6" i="2"/>
  <c r="W6" i="2" s="1"/>
  <c r="U21" i="2"/>
  <c r="W21" i="2" s="1"/>
  <c r="U20" i="2"/>
  <c r="W20" i="2" s="1"/>
  <c r="U12" i="2"/>
  <c r="W12" i="2" s="1"/>
  <c r="U15" i="2"/>
  <c r="W15" i="2" s="1"/>
  <c r="U44" i="1" l="1"/>
  <c r="U32" i="1"/>
  <c r="U26" i="1"/>
  <c r="U23" i="1"/>
  <c r="U25" i="1"/>
  <c r="U27" i="1"/>
  <c r="U21" i="1"/>
  <c r="U22" i="1"/>
  <c r="W22" i="1" l="1"/>
  <c r="W21" i="1"/>
  <c r="W27" i="1"/>
  <c r="W25" i="1"/>
  <c r="W23" i="1"/>
  <c r="W26" i="1"/>
  <c r="W32" i="1"/>
  <c r="W44" i="1"/>
  <c r="U29" i="1"/>
  <c r="W29" i="1" s="1"/>
  <c r="U31" i="1"/>
  <c r="W31" i="1" s="1"/>
  <c r="U28" i="1"/>
  <c r="W28" i="1" s="1"/>
  <c r="U18" i="1"/>
  <c r="W18" i="1" s="1"/>
  <c r="U5" i="1"/>
  <c r="W5" i="1" s="1"/>
  <c r="U41" i="1"/>
  <c r="W41" i="1" s="1"/>
  <c r="U35" i="1"/>
  <c r="W35" i="1" s="1"/>
  <c r="U24" i="1"/>
  <c r="W24" i="1" s="1"/>
  <c r="U5" i="4" l="1"/>
  <c r="W5" i="4" s="1"/>
  <c r="U18" i="4"/>
  <c r="W18" i="4" s="1"/>
  <c r="U19" i="4"/>
  <c r="W19" i="4" s="1"/>
  <c r="U15" i="4"/>
  <c r="W15" i="4" s="1"/>
  <c r="U14" i="4"/>
  <c r="W14" i="4" s="1"/>
  <c r="U8" i="4"/>
  <c r="W8" i="4" s="1"/>
  <c r="U7" i="4"/>
  <c r="W7" i="4" s="1"/>
  <c r="U29" i="4"/>
  <c r="W29" i="4" s="1"/>
  <c r="T12" i="3" l="1"/>
  <c r="V12" i="3" s="1"/>
  <c r="T13" i="3"/>
  <c r="V13" i="3" s="1"/>
  <c r="T21" i="3"/>
  <c r="V21" i="3" s="1"/>
  <c r="T33" i="3"/>
  <c r="V33" i="3" s="1"/>
  <c r="T18" i="3"/>
  <c r="V18" i="3" s="1"/>
  <c r="U38" i="1"/>
  <c r="W38" i="1" s="1"/>
  <c r="U46" i="1"/>
  <c r="W46" i="1" s="1"/>
  <c r="U40" i="1"/>
  <c r="W40" i="1" s="1"/>
  <c r="U36" i="1"/>
  <c r="W36" i="1" s="1"/>
  <c r="U17" i="1"/>
  <c r="W17" i="1" s="1"/>
  <c r="U12" i="1"/>
  <c r="W12" i="1" s="1"/>
  <c r="U30" i="1"/>
  <c r="W30" i="1" s="1"/>
  <c r="U39" i="1"/>
  <c r="W39" i="1" s="1"/>
  <c r="U45" i="1"/>
  <c r="W45" i="1" s="1"/>
  <c r="U6" i="4" l="1"/>
  <c r="W6" i="4" s="1"/>
  <c r="U25" i="4"/>
  <c r="W25" i="4" s="1"/>
  <c r="U11" i="4"/>
  <c r="W11" i="4" s="1"/>
  <c r="U12" i="4"/>
  <c r="W12" i="4" s="1"/>
  <c r="U27" i="4"/>
  <c r="W27" i="4" s="1"/>
  <c r="U10" i="4"/>
  <c r="W10" i="4" s="1"/>
  <c r="U9" i="4"/>
  <c r="W9" i="4" s="1"/>
  <c r="U21" i="4"/>
  <c r="W21" i="4" s="1"/>
  <c r="U20" i="4"/>
  <c r="W20" i="4" s="1"/>
  <c r="U28" i="5" l="1"/>
  <c r="W28" i="5" s="1"/>
  <c r="U8" i="5"/>
  <c r="W8" i="5" s="1"/>
  <c r="U10" i="5"/>
  <c r="W10" i="5" s="1"/>
  <c r="U9" i="5"/>
  <c r="W9" i="5" s="1"/>
  <c r="U11" i="5"/>
  <c r="W11" i="5" s="1"/>
  <c r="U7" i="5"/>
  <c r="W7" i="5" s="1"/>
  <c r="U5" i="5"/>
  <c r="W5" i="5" s="1"/>
  <c r="U29" i="5" l="1"/>
  <c r="W29" i="5" s="1"/>
  <c r="U16" i="5"/>
  <c r="W16" i="5" s="1"/>
  <c r="U22" i="5"/>
  <c r="U30" i="5" l="1"/>
  <c r="W30" i="5" s="1"/>
  <c r="U24" i="5"/>
  <c r="W24" i="5" s="1"/>
  <c r="U32" i="5"/>
  <c r="W32" i="5" s="1"/>
  <c r="U6" i="5"/>
  <c r="W6" i="5" s="1"/>
  <c r="U12" i="5"/>
  <c r="W12" i="5" s="1"/>
  <c r="U13" i="5"/>
  <c r="W13" i="5" s="1"/>
  <c r="U18" i="5"/>
  <c r="W18" i="5" s="1"/>
  <c r="U26" i="5"/>
  <c r="W26" i="5" s="1"/>
  <c r="U17" i="5"/>
  <c r="W17" i="5" s="1"/>
  <c r="U17" i="4" l="1"/>
  <c r="W17" i="4" s="1"/>
  <c r="U34" i="4"/>
  <c r="W34" i="4" s="1"/>
  <c r="U22" i="4"/>
  <c r="W22" i="4" s="1"/>
  <c r="U30" i="4"/>
  <c r="W30" i="4" s="1"/>
  <c r="U13" i="4"/>
  <c r="W13" i="4" s="1"/>
  <c r="U24" i="4"/>
  <c r="W24" i="4" s="1"/>
  <c r="U31" i="4"/>
  <c r="W31" i="4" s="1"/>
  <c r="U8" i="1" l="1"/>
  <c r="W8" i="1" s="1"/>
  <c r="U7" i="1"/>
  <c r="W7" i="1" s="1"/>
  <c r="U14" i="1"/>
  <c r="W14" i="1" s="1"/>
  <c r="U34" i="1"/>
  <c r="W34" i="1" s="1"/>
  <c r="U43" i="1"/>
  <c r="W43" i="1" s="1"/>
  <c r="U37" i="1"/>
  <c r="W37" i="1" s="1"/>
  <c r="U33" i="1"/>
  <c r="W33" i="1" s="1"/>
  <c r="U42" i="1"/>
  <c r="W42" i="1" s="1"/>
  <c r="T25" i="3" l="1"/>
  <c r="V25" i="3" s="1"/>
  <c r="T24" i="3"/>
  <c r="V24" i="3" s="1"/>
  <c r="T5" i="3"/>
  <c r="V5" i="3" s="1"/>
  <c r="T32" i="3"/>
  <c r="V32" i="3" s="1"/>
  <c r="T31" i="3"/>
  <c r="V31" i="3" s="1"/>
  <c r="T19" i="3"/>
  <c r="V19" i="3" s="1"/>
  <c r="T6" i="3"/>
  <c r="V6" i="3" s="1"/>
  <c r="T7" i="3"/>
  <c r="V7" i="3" s="1"/>
  <c r="T14" i="3" l="1"/>
  <c r="V14" i="3" s="1"/>
  <c r="T16" i="3"/>
  <c r="V16" i="3" s="1"/>
  <c r="T28" i="3"/>
  <c r="V28" i="3" s="1"/>
  <c r="T34" i="3"/>
  <c r="V34" i="3" s="1"/>
  <c r="T11" i="3"/>
  <c r="V11" i="3" s="1"/>
  <c r="T23" i="3"/>
  <c r="V23" i="3" s="1"/>
  <c r="T35" i="3"/>
  <c r="V35" i="3" s="1"/>
  <c r="T27" i="3"/>
  <c r="V27" i="3" s="1"/>
  <c r="T26" i="3"/>
  <c r="V26" i="3" s="1"/>
  <c r="U31" i="5" l="1"/>
  <c r="W31" i="5" s="1"/>
  <c r="U21" i="5"/>
  <c r="W21" i="5" s="1"/>
  <c r="U20" i="5"/>
  <c r="W20" i="5" s="1"/>
  <c r="U27" i="5"/>
  <c r="W27" i="5" s="1"/>
  <c r="U14" i="5"/>
  <c r="W14" i="5" s="1"/>
  <c r="U25" i="5"/>
  <c r="W25" i="5" s="1"/>
  <c r="U15" i="5"/>
  <c r="W15" i="5" s="1"/>
  <c r="U23" i="5"/>
  <c r="W23" i="5" s="1"/>
  <c r="U19" i="5"/>
  <c r="W19" i="5" s="1"/>
  <c r="U23" i="4" l="1"/>
  <c r="W23" i="4" s="1"/>
  <c r="U28" i="4"/>
  <c r="W28" i="4" s="1"/>
  <c r="T10" i="3" l="1"/>
  <c r="V10" i="3" s="1"/>
  <c r="T8" i="3"/>
  <c r="V8" i="3" s="1"/>
  <c r="T15" i="3"/>
  <c r="V15" i="3" s="1"/>
  <c r="T29" i="3"/>
  <c r="V29" i="3" s="1"/>
  <c r="T30" i="3"/>
  <c r="V30" i="3" s="1"/>
  <c r="T22" i="3"/>
  <c r="V22" i="3" s="1"/>
  <c r="T17" i="3"/>
  <c r="V17" i="3" s="1"/>
  <c r="U6" i="1"/>
  <c r="W6" i="1" s="1"/>
  <c r="U15" i="1"/>
  <c r="W15" i="1" s="1"/>
  <c r="U13" i="1"/>
  <c r="W13" i="1" s="1"/>
  <c r="U10" i="1"/>
  <c r="W10" i="1" s="1"/>
  <c r="U11" i="1"/>
  <c r="W11" i="1" s="1"/>
  <c r="U19" i="1"/>
  <c r="W19" i="1" s="1"/>
  <c r="U20" i="1"/>
  <c r="W20" i="1" s="1"/>
  <c r="U9" i="1"/>
  <c r="W9" i="1" s="1"/>
  <c r="U16" i="1"/>
  <c r="W16" i="1" s="1"/>
</calcChain>
</file>

<file path=xl/sharedStrings.xml><?xml version="1.0" encoding="utf-8"?>
<sst xmlns="http://schemas.openxmlformats.org/spreadsheetml/2006/main" count="1295" uniqueCount="641">
  <si>
    <t>Муниципалитет: Город Томск</t>
  </si>
  <si>
    <t>Шифр</t>
  </si>
  <si>
    <t>Задание</t>
  </si>
  <si>
    <t>8 Эссе (40 баллов)</t>
  </si>
  <si>
    <t>Фамилия</t>
  </si>
  <si>
    <t>Имя</t>
  </si>
  <si>
    <t>Отчество</t>
  </si>
  <si>
    <t>ОО</t>
  </si>
  <si>
    <t>Класс</t>
  </si>
  <si>
    <t>Максимально возможный балл</t>
  </si>
  <si>
    <t>10 баллов</t>
  </si>
  <si>
    <t>6 баллов</t>
  </si>
  <si>
    <t>10  баллов</t>
  </si>
  <si>
    <t>12 баллов</t>
  </si>
  <si>
    <t>7 Эссе (40 баллов)</t>
  </si>
  <si>
    <t>5 баллов</t>
  </si>
  <si>
    <t>Муниципальный этап Всероссийской олимпиады школьников по ИСТОРИИ 2023-2024 уч.г.</t>
  </si>
  <si>
    <t>11 баллов</t>
  </si>
  <si>
    <t>21 баллов</t>
  </si>
  <si>
    <t>обоснование выбора темы (макс .5 б.)</t>
  </si>
  <si>
    <t>постановка проблемы и задач( макс.5 б)</t>
  </si>
  <si>
    <t>раскрытие трёх задач (макс.15 б.)</t>
  </si>
  <si>
    <t>знание различных точек зрения по избранной теме (макс. 5 б)</t>
  </si>
  <si>
    <t>творческий характер восприятия темы, её осмысления (макс. 5 б.)</t>
  </si>
  <si>
    <t>выводы (макс. 5 б.)</t>
  </si>
  <si>
    <t>15 баллов</t>
  </si>
  <si>
    <t>19 баллов</t>
  </si>
  <si>
    <t>7  баллов</t>
  </si>
  <si>
    <t>постановка проблемы и задач (макс. 5 б)</t>
  </si>
  <si>
    <t>знание различных точек зрения по избранной теме (макс. 5)</t>
  </si>
  <si>
    <t>обоснование выбора темы (макс. 5 б.)</t>
  </si>
  <si>
    <t>раскрытие трёх задач (макс. 15)</t>
  </si>
  <si>
    <t>творческий характер восприятия темы, её осмысления (макс.5 б.)</t>
  </si>
  <si>
    <t>выводы (макс.5 б.)</t>
  </si>
  <si>
    <t>12  баллов</t>
  </si>
  <si>
    <t>постановка проблемы и задач (макс. 5 б.)</t>
  </si>
  <si>
    <t>знание различных точек зрения по избранной теме (макс.5 б.)</t>
  </si>
  <si>
    <t>18  баллов</t>
  </si>
  <si>
    <t>обоснование выбора темы ( макс.5 б.)</t>
  </si>
  <si>
    <t>обоснование выбора темы (макс.5 б.)</t>
  </si>
  <si>
    <t>постановка проблемы и задач (макс.5 б.)</t>
  </si>
  <si>
    <t>знание различных точек зрения по избранной теме (макс.5б.)</t>
  </si>
  <si>
    <t>творческий характер восприятия темы, её осмысления ( макс.5 б.)</t>
  </si>
  <si>
    <t>hist-7-1</t>
  </si>
  <si>
    <t>hist-7-2</t>
  </si>
  <si>
    <t>hist-7-3</t>
  </si>
  <si>
    <t>hist-7-4</t>
  </si>
  <si>
    <t>hist-7-5</t>
  </si>
  <si>
    <t>hist-7-6</t>
  </si>
  <si>
    <t>hist-7-7</t>
  </si>
  <si>
    <t>hist-7-8</t>
  </si>
  <si>
    <t>hist-7-9</t>
  </si>
  <si>
    <t>hist-7-10</t>
  </si>
  <si>
    <t>hist-7-11</t>
  </si>
  <si>
    <t>hist-7-12</t>
  </si>
  <si>
    <t>hist-7-13</t>
  </si>
  <si>
    <t>hist-7-14</t>
  </si>
  <si>
    <t>hist-7-15</t>
  </si>
  <si>
    <t>hist-7-16</t>
  </si>
  <si>
    <t>hist-7-17</t>
  </si>
  <si>
    <t>hist-7-18</t>
  </si>
  <si>
    <t>hist-7-20</t>
  </si>
  <si>
    <t>hist-7-22</t>
  </si>
  <si>
    <t>hist-7-23</t>
  </si>
  <si>
    <t>hist-7-24</t>
  </si>
  <si>
    <t>hist-7-25</t>
  </si>
  <si>
    <t>hist-7-26</t>
  </si>
  <si>
    <t>hist-7-27</t>
  </si>
  <si>
    <t>hist-7-28</t>
  </si>
  <si>
    <t>hist-7-29</t>
  </si>
  <si>
    <t>hist-7-30</t>
  </si>
  <si>
    <t>hist-7-31</t>
  </si>
  <si>
    <t>hist-7-32</t>
  </si>
  <si>
    <t>hist-7-33</t>
  </si>
  <si>
    <t>hist-7-34</t>
  </si>
  <si>
    <t>hist-7-35</t>
  </si>
  <si>
    <t>hist-7-36</t>
  </si>
  <si>
    <t>hist-7-37</t>
  </si>
  <si>
    <t>hist-7-38</t>
  </si>
  <si>
    <t>hist-7-39</t>
  </si>
  <si>
    <t>hist-7-40</t>
  </si>
  <si>
    <t>hist-7-41</t>
  </si>
  <si>
    <t>hist-7-42</t>
  </si>
  <si>
    <t>hist-7-43</t>
  </si>
  <si>
    <t>hist-7-44</t>
  </si>
  <si>
    <t>hist-8-1</t>
  </si>
  <si>
    <t>hist-8-2</t>
  </si>
  <si>
    <t>hist-8-3</t>
  </si>
  <si>
    <t>hist-8-4</t>
  </si>
  <si>
    <t>hist-8-5</t>
  </si>
  <si>
    <t>hist-8-6</t>
  </si>
  <si>
    <t>hist-8-7</t>
  </si>
  <si>
    <t>hist-8-8</t>
  </si>
  <si>
    <t>hist-8-9</t>
  </si>
  <si>
    <t>hist-8-10</t>
  </si>
  <si>
    <t>hist-8-11</t>
  </si>
  <si>
    <t>hist-8-12</t>
  </si>
  <si>
    <t>hist-8-13</t>
  </si>
  <si>
    <t>hist-8-14</t>
  </si>
  <si>
    <t>hist-8-15</t>
  </si>
  <si>
    <t>hist-8-16</t>
  </si>
  <si>
    <t>hist-8-17</t>
  </si>
  <si>
    <t>hist-8-18</t>
  </si>
  <si>
    <t>hist-8-19</t>
  </si>
  <si>
    <t>hist-8-20</t>
  </si>
  <si>
    <t>hist-8-21</t>
  </si>
  <si>
    <t>hist-8-22</t>
  </si>
  <si>
    <t>hist-8-23</t>
  </si>
  <si>
    <t>hist-8-24</t>
  </si>
  <si>
    <t>hist-8-25</t>
  </si>
  <si>
    <t>hist-8-26</t>
  </si>
  <si>
    <t>hist-8-27</t>
  </si>
  <si>
    <t>hist-8-28</t>
  </si>
  <si>
    <t>hist-8-29</t>
  </si>
  <si>
    <t>hist-8-30</t>
  </si>
  <si>
    <t>hist-8-31</t>
  </si>
  <si>
    <t>hist-8-32</t>
  </si>
  <si>
    <t>hist-8-33</t>
  </si>
  <si>
    <t>hist-9-1</t>
  </si>
  <si>
    <t>hist-9-2</t>
  </si>
  <si>
    <t>hist-9-3</t>
  </si>
  <si>
    <t>hist-9-4</t>
  </si>
  <si>
    <t>hist-9-5</t>
  </si>
  <si>
    <t>hist-9-6</t>
  </si>
  <si>
    <t>hist-9-7</t>
  </si>
  <si>
    <t>hist-9-8</t>
  </si>
  <si>
    <t>hist-9-9</t>
  </si>
  <si>
    <t>hist-9-10</t>
  </si>
  <si>
    <t>hist-9-11</t>
  </si>
  <si>
    <t>hist-9-12</t>
  </si>
  <si>
    <t>hist-9-13</t>
  </si>
  <si>
    <t>hist-9-14</t>
  </si>
  <si>
    <t>hist-9-15</t>
  </si>
  <si>
    <t>hist-9-16</t>
  </si>
  <si>
    <t>hist-9-17</t>
  </si>
  <si>
    <t>hist-9-18</t>
  </si>
  <si>
    <t>hist-9-19</t>
  </si>
  <si>
    <t>hist-9-20</t>
  </si>
  <si>
    <t>hist-9-21</t>
  </si>
  <si>
    <t>hist-9-22</t>
  </si>
  <si>
    <t>hist-9-23</t>
  </si>
  <si>
    <t>hist-9-24</t>
  </si>
  <si>
    <t>hist-9-25</t>
  </si>
  <si>
    <t>hist-9-26</t>
  </si>
  <si>
    <t>hist-9-27</t>
  </si>
  <si>
    <t>hist-9-28</t>
  </si>
  <si>
    <t>hist-9-29</t>
  </si>
  <si>
    <t>hist-9-30</t>
  </si>
  <si>
    <t>hist-9-31</t>
  </si>
  <si>
    <t>hist-9-32</t>
  </si>
  <si>
    <t>hist-9-33</t>
  </si>
  <si>
    <t>hist-9-34</t>
  </si>
  <si>
    <t>hist-9-35</t>
  </si>
  <si>
    <t>hist-9-36</t>
  </si>
  <si>
    <t>hist-9-37</t>
  </si>
  <si>
    <t>hist-9-38</t>
  </si>
  <si>
    <t>hist-10-1</t>
  </si>
  <si>
    <t>hist-10-2</t>
  </si>
  <si>
    <t>hist-10-3</t>
  </si>
  <si>
    <t>hist-10-4</t>
  </si>
  <si>
    <t>hist-10-5</t>
  </si>
  <si>
    <t>hist-10-6</t>
  </si>
  <si>
    <t>hist-10-7</t>
  </si>
  <si>
    <t>hist-10-8</t>
  </si>
  <si>
    <t>hist-10-9</t>
  </si>
  <si>
    <t>hist-10-10</t>
  </si>
  <si>
    <t>hist-10-11</t>
  </si>
  <si>
    <t>hist-10-12</t>
  </si>
  <si>
    <t>hist-10-13</t>
  </si>
  <si>
    <t>hist-10-14</t>
  </si>
  <si>
    <t>hist-10-15</t>
  </si>
  <si>
    <t>hist-10-16</t>
  </si>
  <si>
    <t>hist-10-17</t>
  </si>
  <si>
    <t>hist-10-18</t>
  </si>
  <si>
    <t>hist-10-19</t>
  </si>
  <si>
    <t>hist-10-20</t>
  </si>
  <si>
    <t>hist-10-21</t>
  </si>
  <si>
    <t>hist-10-22</t>
  </si>
  <si>
    <t>hist-10-23</t>
  </si>
  <si>
    <t>hist-10-24</t>
  </si>
  <si>
    <t>hist-10-25</t>
  </si>
  <si>
    <t>hist-10-26</t>
  </si>
  <si>
    <t>hist-10-27</t>
  </si>
  <si>
    <t>hist-10-28</t>
  </si>
  <si>
    <t>hist-10-29</t>
  </si>
  <si>
    <t>hist-10-30</t>
  </si>
  <si>
    <t>hist-10-31</t>
  </si>
  <si>
    <t>hist-10-32</t>
  </si>
  <si>
    <t>hist-10-33</t>
  </si>
  <si>
    <t>hist-10-34</t>
  </si>
  <si>
    <t>hist-10-35</t>
  </si>
  <si>
    <t>hist-10-36</t>
  </si>
  <si>
    <t>hist-10-37</t>
  </si>
  <si>
    <t>hist-10-38</t>
  </si>
  <si>
    <t>hist-10-39</t>
  </si>
  <si>
    <t>hist-10-40</t>
  </si>
  <si>
    <t>hist-10-41</t>
  </si>
  <si>
    <t>hist-10-42</t>
  </si>
  <si>
    <t>hist-11-1</t>
  </si>
  <si>
    <t>hist-11-2</t>
  </si>
  <si>
    <t>hist-11-3</t>
  </si>
  <si>
    <t>hist-11-4</t>
  </si>
  <si>
    <t>hist-11-5</t>
  </si>
  <si>
    <t>hist-11-6</t>
  </si>
  <si>
    <t>hist-11-7</t>
  </si>
  <si>
    <t>hist-11-8</t>
  </si>
  <si>
    <t>hist-11-9</t>
  </si>
  <si>
    <t>hist-11-10</t>
  </si>
  <si>
    <t>hist-11-11</t>
  </si>
  <si>
    <t>hist-11-12</t>
  </si>
  <si>
    <t>hist-11-13</t>
  </si>
  <si>
    <t>hist-11-14</t>
  </si>
  <si>
    <t>hist-11-15</t>
  </si>
  <si>
    <t>hist-11-16</t>
  </si>
  <si>
    <t>hist-11-17</t>
  </si>
  <si>
    <t>hist-11-18</t>
  </si>
  <si>
    <t>hist-11-19</t>
  </si>
  <si>
    <t>hist-11-20</t>
  </si>
  <si>
    <t>hist-11-21</t>
  </si>
  <si>
    <t>hist-11-22</t>
  </si>
  <si>
    <t>hist-11-23</t>
  </si>
  <si>
    <t>hist-11-24</t>
  </si>
  <si>
    <t>hist-11-25</t>
  </si>
  <si>
    <t>hist-11-26</t>
  </si>
  <si>
    <t>hist-11-27</t>
  </si>
  <si>
    <t>hist-11-28</t>
  </si>
  <si>
    <t>hist-11-29</t>
  </si>
  <si>
    <t>hist-11-30</t>
  </si>
  <si>
    <t>hist-11-31</t>
  </si>
  <si>
    <t>hist-11-32</t>
  </si>
  <si>
    <t>hist-11-33</t>
  </si>
  <si>
    <t>hist-11-34</t>
  </si>
  <si>
    <t>hist-11-35</t>
  </si>
  <si>
    <t>hist-11-36</t>
  </si>
  <si>
    <t>hist-11-37</t>
  </si>
  <si>
    <t>Адякова</t>
  </si>
  <si>
    <t>Ксения</t>
  </si>
  <si>
    <t>Андреевна</t>
  </si>
  <si>
    <t>Лицей № 1 имени А.С. Пушкина г. Томска</t>
  </si>
  <si>
    <t>Гуммер</t>
  </si>
  <si>
    <t>Алиса</t>
  </si>
  <si>
    <t>Загумённая</t>
  </si>
  <si>
    <t>Анна</t>
  </si>
  <si>
    <t>Алексеевна</t>
  </si>
  <si>
    <t>Марчук</t>
  </si>
  <si>
    <t>Вера</t>
  </si>
  <si>
    <t>Павловна</t>
  </si>
  <si>
    <t>Скочилова</t>
  </si>
  <si>
    <t>Алёна</t>
  </si>
  <si>
    <t>Телегина</t>
  </si>
  <si>
    <t>Максимовна</t>
  </si>
  <si>
    <t>Юдакова</t>
  </si>
  <si>
    <t>Дарья</t>
  </si>
  <si>
    <t>Гильдерман</t>
  </si>
  <si>
    <t>Юлия</t>
  </si>
  <si>
    <t>Романовна</t>
  </si>
  <si>
    <t>МАОУ гимназия № 13 г. Томска</t>
  </si>
  <si>
    <t>Писанкина</t>
  </si>
  <si>
    <t>Диана</t>
  </si>
  <si>
    <t>Александровна</t>
  </si>
  <si>
    <t>Таразанова</t>
  </si>
  <si>
    <t>Елизавета</t>
  </si>
  <si>
    <t>Евгеньевна</t>
  </si>
  <si>
    <t>Черемнов</t>
  </si>
  <si>
    <t>Михаил</t>
  </si>
  <si>
    <t>Арсеньевич</t>
  </si>
  <si>
    <t>Рыбаков</t>
  </si>
  <si>
    <t>Павел</t>
  </si>
  <si>
    <t>Андреевич</t>
  </si>
  <si>
    <t>МАОУ гимназия № 29 г. Томска</t>
  </si>
  <si>
    <t>Шмальц</t>
  </si>
  <si>
    <t>Владимир</t>
  </si>
  <si>
    <t>Антонович</t>
  </si>
  <si>
    <t>МАОУ гимназия № 6 г. Томска.</t>
  </si>
  <si>
    <t>Хадзиев</t>
  </si>
  <si>
    <t>Джабраил</t>
  </si>
  <si>
    <t>Азраилович</t>
  </si>
  <si>
    <t>МАОУ СОШ № 15 им. Г.Е.Николаевой г. Томска</t>
  </si>
  <si>
    <t>Дружкова</t>
  </si>
  <si>
    <t>Ника</t>
  </si>
  <si>
    <t>Дмитриевна</t>
  </si>
  <si>
    <t>МАОУ СОШ № 31 г. Томска</t>
  </si>
  <si>
    <t>Ашихмина</t>
  </si>
  <si>
    <t>Ольга</t>
  </si>
  <si>
    <t>Денисовна</t>
  </si>
  <si>
    <t>МАОУ СОШ № 35 г. Томска</t>
  </si>
  <si>
    <t>Дурнева</t>
  </si>
  <si>
    <t>Вячеславовна</t>
  </si>
  <si>
    <t>Албу</t>
  </si>
  <si>
    <t>Анастасия</t>
  </si>
  <si>
    <t>МАОУ СОШ № 40 г. Томска</t>
  </si>
  <si>
    <t>Егор</t>
  </si>
  <si>
    <t>Ваганова</t>
  </si>
  <si>
    <t>Екатерина</t>
  </si>
  <si>
    <t>Олеговна</t>
  </si>
  <si>
    <t>Казакова</t>
  </si>
  <si>
    <t>Ивановна</t>
  </si>
  <si>
    <t>Кобыленко</t>
  </si>
  <si>
    <t>Королёва</t>
  </si>
  <si>
    <t>Курилович</t>
  </si>
  <si>
    <t>Михайловна</t>
  </si>
  <si>
    <t>Плющанская</t>
  </si>
  <si>
    <t>Мария</t>
  </si>
  <si>
    <t>Владиславовна</t>
  </si>
  <si>
    <t>Юдина</t>
  </si>
  <si>
    <t>Людмила</t>
  </si>
  <si>
    <t>Старцева</t>
  </si>
  <si>
    <t>Витальевна</t>
  </si>
  <si>
    <t>МАОУ СОШ № 41 г. Томска</t>
  </si>
  <si>
    <t>Куц</t>
  </si>
  <si>
    <t>Кирилл</t>
  </si>
  <si>
    <t>Ильич</t>
  </si>
  <si>
    <t>МАОУ СОШ № 43 г. Томска</t>
  </si>
  <si>
    <t>Варламов</t>
  </si>
  <si>
    <t>Анатолий</t>
  </si>
  <si>
    <t>МАОУ СОШ № 54 г. Томска</t>
  </si>
  <si>
    <t>Вергун</t>
  </si>
  <si>
    <t>Сергей</t>
  </si>
  <si>
    <t>Александрович</t>
  </si>
  <si>
    <t>МАОУ Школа «Перспектива»</t>
  </si>
  <si>
    <t>Малайков</t>
  </si>
  <si>
    <t>Тимур</t>
  </si>
  <si>
    <t>Русланович</t>
  </si>
  <si>
    <t>Перов</t>
  </si>
  <si>
    <t>Дмитрий</t>
  </si>
  <si>
    <t>Алексеевич</t>
  </si>
  <si>
    <t>Танаевская</t>
  </si>
  <si>
    <t>Полина</t>
  </si>
  <si>
    <t>Цой</t>
  </si>
  <si>
    <t>Денельян</t>
  </si>
  <si>
    <t>Захар</t>
  </si>
  <si>
    <t>МБОУ Академический лицей им. Г.А.Псахье</t>
  </si>
  <si>
    <t>Дудко</t>
  </si>
  <si>
    <t>Мельник</t>
  </si>
  <si>
    <t>Игоревна</t>
  </si>
  <si>
    <t>Огородников</t>
  </si>
  <si>
    <t>Артем</t>
  </si>
  <si>
    <t>Михайлович</t>
  </si>
  <si>
    <t>Слепухова</t>
  </si>
  <si>
    <t>Цыбаева</t>
  </si>
  <si>
    <t>Шустова</t>
  </si>
  <si>
    <t>Элина</t>
  </si>
  <si>
    <t>Григорьевна</t>
  </si>
  <si>
    <t>Бойченко</t>
  </si>
  <si>
    <t>Иванович</t>
  </si>
  <si>
    <t>МБОУ РКГ № 2 г. Томска</t>
  </si>
  <si>
    <t>Мурина</t>
  </si>
  <si>
    <t xml:space="preserve">Бощенко  </t>
  </si>
  <si>
    <t>Лев</t>
  </si>
  <si>
    <t>Вячеславович</t>
  </si>
  <si>
    <t>ЧОУ СИБИРО "Пеленг"</t>
  </si>
  <si>
    <t>Урбанович</t>
  </si>
  <si>
    <t>Владимировна</t>
  </si>
  <si>
    <t>Степыкина</t>
  </si>
  <si>
    <t>Надежда</t>
  </si>
  <si>
    <t>Шепелева</t>
  </si>
  <si>
    <t>София</t>
  </si>
  <si>
    <t>Шмелева</t>
  </si>
  <si>
    <t>Милана</t>
  </si>
  <si>
    <t>Данииловна</t>
  </si>
  <si>
    <t>Миронов</t>
  </si>
  <si>
    <t>Григорий</t>
  </si>
  <si>
    <t>Егорович</t>
  </si>
  <si>
    <t>Сивенкова</t>
  </si>
  <si>
    <t>МАОУ Гуманитарный лицей</t>
  </si>
  <si>
    <t>Вацпан</t>
  </si>
  <si>
    <t>Богдан</t>
  </si>
  <si>
    <t>МАОУ Мариинская СОШ № 3 г. Томска</t>
  </si>
  <si>
    <t>Кислицин</t>
  </si>
  <si>
    <t>Антон</t>
  </si>
  <si>
    <t>Станиславович</t>
  </si>
  <si>
    <t>Панюкова</t>
  </si>
  <si>
    <t>Хлебникова</t>
  </si>
  <si>
    <t>Николаевна</t>
  </si>
  <si>
    <t>Чернецова</t>
  </si>
  <si>
    <t>Елена</t>
  </si>
  <si>
    <t>Стремякова</t>
  </si>
  <si>
    <t>Викторовна</t>
  </si>
  <si>
    <t>Ванчурин</t>
  </si>
  <si>
    <t>МАОУ СОШ № 22</t>
  </si>
  <si>
    <t>Журин</t>
  </si>
  <si>
    <t>Илья</t>
  </si>
  <si>
    <t>Олегович</t>
  </si>
  <si>
    <t>Шнейдер</t>
  </si>
  <si>
    <t>Игоревич</t>
  </si>
  <si>
    <t>МАОУ СОШ № 27 им. Г.Н. Ворошилова г. Томска</t>
  </si>
  <si>
    <t>Казарин</t>
  </si>
  <si>
    <t>Данил</t>
  </si>
  <si>
    <t>Забродин</t>
  </si>
  <si>
    <t>Алексей</t>
  </si>
  <si>
    <t>Евгеньевич</t>
  </si>
  <si>
    <t>Иксанова</t>
  </si>
  <si>
    <t>Руслановна</t>
  </si>
  <si>
    <t>Кузнецова</t>
  </si>
  <si>
    <t>Ангелина</t>
  </si>
  <si>
    <t>Артёмовна</t>
  </si>
  <si>
    <t>Лахтин</t>
  </si>
  <si>
    <t>Малыхин</t>
  </si>
  <si>
    <t>Семенов</t>
  </si>
  <si>
    <t>Савелий</t>
  </si>
  <si>
    <t>Синкина</t>
  </si>
  <si>
    <t>Моргунов</t>
  </si>
  <si>
    <t>Андрей</t>
  </si>
  <si>
    <t>МАОУ СОШ № 42 г. Томска</t>
  </si>
  <si>
    <t>Шумилов</t>
  </si>
  <si>
    <t>Николаевич</t>
  </si>
  <si>
    <t>Сергеев</t>
  </si>
  <si>
    <t>Аносов</t>
  </si>
  <si>
    <t>Владимирович</t>
  </si>
  <si>
    <t>ОГБОУ «ТФТЛ»</t>
  </si>
  <si>
    <t>Борцов</t>
  </si>
  <si>
    <t>Леонид</t>
  </si>
  <si>
    <t>Трынченков</t>
  </si>
  <si>
    <t>Юрий</t>
  </si>
  <si>
    <t xml:space="preserve">Абрамюк  </t>
  </si>
  <si>
    <t>ЧОУ гимназия "Томь"</t>
  </si>
  <si>
    <t xml:space="preserve">Глебов  </t>
  </si>
  <si>
    <t xml:space="preserve">Зенков  </t>
  </si>
  <si>
    <t>Александр</t>
  </si>
  <si>
    <t>Исайкина</t>
  </si>
  <si>
    <t>МАОУ лицей № 8 имени Н.Н. Рукавишникова г. Томска</t>
  </si>
  <si>
    <t>Яковлева</t>
  </si>
  <si>
    <t>Серафима</t>
  </si>
  <si>
    <t>Сергеевна</t>
  </si>
  <si>
    <t>Кайзер</t>
  </si>
  <si>
    <t>Анисимов</t>
  </si>
  <si>
    <t>Арсений</t>
  </si>
  <si>
    <t>Денисович</t>
  </si>
  <si>
    <t>МАОУ гимназия № 26 г. Томска</t>
  </si>
  <si>
    <t>Вотинова</t>
  </si>
  <si>
    <t>Суханов</t>
  </si>
  <si>
    <t>Владислав</t>
  </si>
  <si>
    <t>Иванова</t>
  </si>
  <si>
    <t>Милехина</t>
  </si>
  <si>
    <t>Сусенков</t>
  </si>
  <si>
    <t>Глеб</t>
  </si>
  <si>
    <t>Уткина</t>
  </si>
  <si>
    <t>Кристина</t>
  </si>
  <si>
    <t>Щедрина</t>
  </si>
  <si>
    <t>Марина</t>
  </si>
  <si>
    <t>Родионовна</t>
  </si>
  <si>
    <t>Андрейчук</t>
  </si>
  <si>
    <t>Бачин</t>
  </si>
  <si>
    <t>Щетинин</t>
  </si>
  <si>
    <t>Марк</t>
  </si>
  <si>
    <t>Валерьевич</t>
  </si>
  <si>
    <t>Гончаров</t>
  </si>
  <si>
    <t>Григорьевич</t>
  </si>
  <si>
    <t>МАОУ Сибирский лицей г. Томска</t>
  </si>
  <si>
    <t>Колточихина</t>
  </si>
  <si>
    <t>Алена</t>
  </si>
  <si>
    <t>Кононенко</t>
  </si>
  <si>
    <t>Ульяна</t>
  </si>
  <si>
    <t>Рыбалко</t>
  </si>
  <si>
    <t>Черенкова</t>
  </si>
  <si>
    <t>Виктория</t>
  </si>
  <si>
    <t>Меньшиков</t>
  </si>
  <si>
    <t>Нюхаев</t>
  </si>
  <si>
    <t>Никита</t>
  </si>
  <si>
    <t>МАОУ СОШ № 37 г. Томска</t>
  </si>
  <si>
    <t>Герасименко</t>
  </si>
  <si>
    <t>Филонова</t>
  </si>
  <si>
    <t>Святославовна</t>
  </si>
  <si>
    <t>Буньков</t>
  </si>
  <si>
    <t>Колотовкина</t>
  </si>
  <si>
    <t>Евангелина</t>
  </si>
  <si>
    <t>Валерьевна</t>
  </si>
  <si>
    <t>Кузнецов</t>
  </si>
  <si>
    <t>Ладов</t>
  </si>
  <si>
    <t>Анатольевич</t>
  </si>
  <si>
    <t>Лонина</t>
  </si>
  <si>
    <t>Макрушина</t>
  </si>
  <si>
    <t>Вероника</t>
  </si>
  <si>
    <t>Хайсанова</t>
  </si>
  <si>
    <t>Тружникова</t>
  </si>
  <si>
    <t>Лилиана</t>
  </si>
  <si>
    <t>Анатольевна</t>
  </si>
  <si>
    <t>Юрков</t>
  </si>
  <si>
    <t>Виктор</t>
  </si>
  <si>
    <t>Фурманец</t>
  </si>
  <si>
    <t>Симагин</t>
  </si>
  <si>
    <t>Олег</t>
  </si>
  <si>
    <t>Романович</t>
  </si>
  <si>
    <t>МАОУ СОШ № 46 г. Томска</t>
  </si>
  <si>
    <t>Кондауров</t>
  </si>
  <si>
    <t>Витальевич</t>
  </si>
  <si>
    <t>МАОУ СОШ № 58 г. Томска</t>
  </si>
  <si>
    <t>Антипова</t>
  </si>
  <si>
    <t>Арина</t>
  </si>
  <si>
    <t>Городович</t>
  </si>
  <si>
    <t>Лепихин</t>
  </si>
  <si>
    <t>Максим</t>
  </si>
  <si>
    <t>Дмитриевич</t>
  </si>
  <si>
    <t>МАОУ СОШ № 50 г. Томска</t>
  </si>
  <si>
    <t>Егоров</t>
  </si>
  <si>
    <t>Владиславович</t>
  </si>
  <si>
    <t>Ремпе</t>
  </si>
  <si>
    <t>Руслан</t>
  </si>
  <si>
    <t>Матвеева</t>
  </si>
  <si>
    <t>Софья</t>
  </si>
  <si>
    <t>МАОУ гимназия № 18 г. Томска</t>
  </si>
  <si>
    <t>Шабаев</t>
  </si>
  <si>
    <t>Рустам</t>
  </si>
  <si>
    <t>Дамирович</t>
  </si>
  <si>
    <t>Комяков</t>
  </si>
  <si>
    <t>Георгий</t>
  </si>
  <si>
    <t>МАОУ гимназия № 24 им. М.В. Октябрьской г. Томска</t>
  </si>
  <si>
    <t>Соколов</t>
  </si>
  <si>
    <t>Максимович</t>
  </si>
  <si>
    <t>Алексеева</t>
  </si>
  <si>
    <t>Толканицина</t>
  </si>
  <si>
    <t>Чернаков</t>
  </si>
  <si>
    <t>Сергеевич</t>
  </si>
  <si>
    <t>Андреева</t>
  </si>
  <si>
    <t>Винокуров</t>
  </si>
  <si>
    <t>Максименко</t>
  </si>
  <si>
    <t>Константиновна</t>
  </si>
  <si>
    <t>Мирошниченко</t>
  </si>
  <si>
    <t>Патракеева</t>
  </si>
  <si>
    <t>Прокшиц</t>
  </si>
  <si>
    <t>Солоницына</t>
  </si>
  <si>
    <t>Султанова</t>
  </si>
  <si>
    <t>Камилла</t>
  </si>
  <si>
    <t>Рустемовна</t>
  </si>
  <si>
    <t>Шевченко</t>
  </si>
  <si>
    <t>Константинович</t>
  </si>
  <si>
    <t>Бобылев</t>
  </si>
  <si>
    <t>Прохор</t>
  </si>
  <si>
    <t>МАОУ лицей № 7 г. Томска</t>
  </si>
  <si>
    <t>Шендриков</t>
  </si>
  <si>
    <t>Даниил</t>
  </si>
  <si>
    <t>Зарипова</t>
  </si>
  <si>
    <t>Вадимовна</t>
  </si>
  <si>
    <t>Кадочникова</t>
  </si>
  <si>
    <t>Костоев</t>
  </si>
  <si>
    <t>Хамзатович</t>
  </si>
  <si>
    <t>Малинськая</t>
  </si>
  <si>
    <t>Протасевич</t>
  </si>
  <si>
    <t>Косенкова</t>
  </si>
  <si>
    <t>Федоровна</t>
  </si>
  <si>
    <t>Митрошенко</t>
  </si>
  <si>
    <t>Римма</t>
  </si>
  <si>
    <t>Савчук</t>
  </si>
  <si>
    <t>Леонидовна</t>
  </si>
  <si>
    <t>Мкртчян</t>
  </si>
  <si>
    <t>Анюта</t>
  </si>
  <si>
    <t>Арсеновна</t>
  </si>
  <si>
    <t>Мамедова</t>
  </si>
  <si>
    <t>Айнура</t>
  </si>
  <si>
    <t>Махир кызы</t>
  </si>
  <si>
    <t>Воробьёва</t>
  </si>
  <si>
    <t>Яна</t>
  </si>
  <si>
    <t>Юнгейм</t>
  </si>
  <si>
    <t>Бредихин</t>
  </si>
  <si>
    <t>Матвей</t>
  </si>
  <si>
    <t>Ремизова</t>
  </si>
  <si>
    <t xml:space="preserve">Манчина  </t>
  </si>
  <si>
    <t>ЧОУ "Лицей ТГУ"</t>
  </si>
  <si>
    <t xml:space="preserve">Барышев  </t>
  </si>
  <si>
    <t>Артур</t>
  </si>
  <si>
    <t xml:space="preserve">Ошурко  </t>
  </si>
  <si>
    <t>Кирилловна</t>
  </si>
  <si>
    <t xml:space="preserve">Ильясова  </t>
  </si>
  <si>
    <t>Асия</t>
  </si>
  <si>
    <t>Шамильевна</t>
  </si>
  <si>
    <t>Бурсова</t>
  </si>
  <si>
    <t>Кира</t>
  </si>
  <si>
    <t xml:space="preserve">Шендриков </t>
  </si>
  <si>
    <t xml:space="preserve">Черкасова  </t>
  </si>
  <si>
    <t>Васильевна</t>
  </si>
  <si>
    <t>Козлов</t>
  </si>
  <si>
    <t>Денис</t>
  </si>
  <si>
    <t>Малиева</t>
  </si>
  <si>
    <t>Сабина</t>
  </si>
  <si>
    <t>Эльчиновна</t>
  </si>
  <si>
    <t>Тульчанский</t>
  </si>
  <si>
    <t>Агафонов</t>
  </si>
  <si>
    <t>Тимофей</t>
  </si>
  <si>
    <t>Екименко</t>
  </si>
  <si>
    <t>Фролов</t>
  </si>
  <si>
    <t>Иван</t>
  </si>
  <si>
    <t>Лизура</t>
  </si>
  <si>
    <t>Феофанов</t>
  </si>
  <si>
    <t>Шаталова</t>
  </si>
  <si>
    <t>Афанасьева</t>
  </si>
  <si>
    <t>Юлиана</t>
  </si>
  <si>
    <t>Ковригина</t>
  </si>
  <si>
    <t>Титова</t>
  </si>
  <si>
    <t>Письменская</t>
  </si>
  <si>
    <t>Борисовна</t>
  </si>
  <si>
    <t>Стасюк</t>
  </si>
  <si>
    <t>Васильевич</t>
  </si>
  <si>
    <t>Пчелинцев</t>
  </si>
  <si>
    <t>МАОУ СОШ № 11 им. В.И.Смирнова г. Томска</t>
  </si>
  <si>
    <t>Дирко</t>
  </si>
  <si>
    <t>Артём</t>
  </si>
  <si>
    <t>Хамзин</t>
  </si>
  <si>
    <t>Ильдар</t>
  </si>
  <si>
    <t>Линурович</t>
  </si>
  <si>
    <t>Бирюков</t>
  </si>
  <si>
    <t>Юрьевич</t>
  </si>
  <si>
    <t>МАОУ СОШ № 65 г. Томска</t>
  </si>
  <si>
    <t>Плют</t>
  </si>
  <si>
    <t>Кухальский</t>
  </si>
  <si>
    <t>Ярослав</t>
  </si>
  <si>
    <t>Эдуардович</t>
  </si>
  <si>
    <t>МАОУ СОШ № 67 г. Томска</t>
  </si>
  <si>
    <t>Шаганова</t>
  </si>
  <si>
    <t>Останина</t>
  </si>
  <si>
    <t>Луиза</t>
  </si>
  <si>
    <t>Шипилова</t>
  </si>
  <si>
    <t xml:space="preserve">Михайлов  </t>
  </si>
  <si>
    <t>МБОУ СОШ № 49 г. Томска</t>
  </si>
  <si>
    <t xml:space="preserve">Рабенко  </t>
  </si>
  <si>
    <t>НОУ "Католическая гимназия г. Томска"</t>
  </si>
  <si>
    <t xml:space="preserve">Мартынов  </t>
  </si>
  <si>
    <t>Куперт</t>
  </si>
  <si>
    <t>Лобанова</t>
  </si>
  <si>
    <t>Элиза</t>
  </si>
  <si>
    <t>Ирина</t>
  </si>
  <si>
    <t>Дадэко</t>
  </si>
  <si>
    <t>Крыхтин</t>
  </si>
  <si>
    <t>Нетецкая</t>
  </si>
  <si>
    <t>Станиславовна</t>
  </si>
  <si>
    <t>МАОУ гимназия №24 им. М.В.Октябрьской г.Томска</t>
  </si>
  <si>
    <t>Винокурова</t>
  </si>
  <si>
    <t>Первичный балл</t>
  </si>
  <si>
    <t>Итоговый балл (коэфф. 0,893)</t>
  </si>
  <si>
    <t>Итоговый балл</t>
  </si>
  <si>
    <t>Победитель</t>
  </si>
  <si>
    <t>Призер</t>
  </si>
  <si>
    <t>9  баллов</t>
  </si>
  <si>
    <t>коэффициент перевода в 100-балльную систему</t>
  </si>
  <si>
    <t>Тип диплома</t>
  </si>
  <si>
    <t>участник</t>
  </si>
  <si>
    <t>неявка</t>
  </si>
  <si>
    <t>призёр</t>
  </si>
  <si>
    <t>Коэффициент перевода в 100-балльную систему</t>
  </si>
  <si>
    <t>МАОУ Гуманитарный лицей г. Томска</t>
  </si>
  <si>
    <t>количество баллов не изменено по решению апелляционной комиссии</t>
  </si>
  <si>
    <t>количество баллов изменено по решению апелляционной комиссии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</si>
</sst>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39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Arial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111111"/>
      <name val="Arial"/>
      <family val="2"/>
      <charset val="204"/>
    </font>
    <font>
      <b/>
      <sz val="10"/>
      <color rgb="FF11111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5" tint="-0.249977111117893"/>
      <name val="Times New Roman"/>
      <family val="1"/>
      <charset val="204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Segoe UI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8">
    <xf numFmtId="0" fontId="0" fillId="0" borderId="0"/>
    <xf numFmtId="164" fontId="16" fillId="0" borderId="0"/>
    <xf numFmtId="0" fontId="18" fillId="0" borderId="0"/>
    <xf numFmtId="0" fontId="19" fillId="0" borderId="0"/>
    <xf numFmtId="0" fontId="20" fillId="0" borderId="0"/>
    <xf numFmtId="0" fontId="11" fillId="0" borderId="0"/>
    <xf numFmtId="0" fontId="10" fillId="0" borderId="0"/>
    <xf numFmtId="0" fontId="12" fillId="0" borderId="0"/>
  </cellStyleXfs>
  <cellXfs count="225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21" fillId="0" borderId="0" xfId="0" applyFont="1"/>
    <xf numFmtId="0" fontId="21" fillId="0" borderId="0" xfId="0" applyFont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21" fillId="0" borderId="7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49" fontId="23" fillId="0" borderId="24" xfId="0" applyNumberFormat="1" applyFont="1" applyBorder="1" applyAlignment="1">
      <alignment horizontal="left" wrapText="1" indent="1"/>
    </xf>
    <xf numFmtId="49" fontId="24" fillId="0" borderId="24" xfId="0" applyNumberFormat="1" applyFont="1" applyBorder="1" applyAlignment="1">
      <alignment horizontal="left" wrapText="1" indent="1"/>
    </xf>
    <xf numFmtId="49" fontId="23" fillId="0" borderId="25" xfId="0" applyNumberFormat="1" applyFont="1" applyBorder="1" applyAlignment="1">
      <alignment horizontal="left" wrapText="1" indent="1"/>
    </xf>
    <xf numFmtId="49" fontId="23" fillId="0" borderId="20" xfId="0" applyNumberFormat="1" applyFont="1" applyBorder="1" applyAlignment="1">
      <alignment horizontal="left" wrapText="1" inden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1" fillId="2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top"/>
    </xf>
    <xf numFmtId="49" fontId="28" fillId="0" borderId="1" xfId="0" applyNumberFormat="1" applyFont="1" applyBorder="1" applyAlignment="1">
      <alignment horizontal="left" wrapText="1" indent="1"/>
    </xf>
    <xf numFmtId="0" fontId="0" fillId="0" borderId="1" xfId="2" applyFont="1" applyBorder="1" applyAlignment="1">
      <alignment horizontal="left" wrapText="1"/>
    </xf>
    <xf numFmtId="14" fontId="0" fillId="0" borderId="1" xfId="2" applyNumberFormat="1" applyFont="1" applyBorder="1" applyAlignment="1">
      <alignment horizontal="left" wrapText="1"/>
    </xf>
    <xf numFmtId="0" fontId="29" fillId="0" borderId="1" xfId="0" applyFont="1" applyBorder="1" applyAlignment="1">
      <alignment horizontal="left" indent="1"/>
    </xf>
    <xf numFmtId="0" fontId="30" fillId="0" borderId="1" xfId="2" applyFont="1" applyBorder="1" applyAlignment="1">
      <alignment vertical="center" wrapText="1"/>
    </xf>
    <xf numFmtId="14" fontId="31" fillId="0" borderId="1" xfId="2" applyNumberFormat="1" applyFont="1" applyBorder="1" applyAlignment="1">
      <alignment horizontal="left" wrapText="1"/>
    </xf>
    <xf numFmtId="0" fontId="31" fillId="0" borderId="1" xfId="2" applyFont="1" applyBorder="1" applyAlignment="1">
      <alignment horizontal="left" wrapText="1"/>
    </xf>
    <xf numFmtId="0" fontId="30" fillId="0" borderId="1" xfId="0" applyFont="1" applyBorder="1" applyAlignment="1">
      <alignment horizontal="left" vertical="top" wrapText="1"/>
    </xf>
    <xf numFmtId="49" fontId="28" fillId="0" borderId="7" xfId="0" applyNumberFormat="1" applyFont="1" applyBorder="1" applyAlignment="1">
      <alignment horizontal="left" wrapText="1" indent="1"/>
    </xf>
    <xf numFmtId="0" fontId="22" fillId="0" borderId="1" xfId="0" applyFont="1" applyFill="1" applyBorder="1" applyAlignment="1">
      <alignment horizontal="center" vertical="top"/>
    </xf>
    <xf numFmtId="0" fontId="34" fillId="0" borderId="1" xfId="0" applyFont="1" applyBorder="1" applyAlignment="1">
      <alignment horizontal="center" vertical="top"/>
    </xf>
    <xf numFmtId="0" fontId="21" fillId="2" borderId="7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/>
    </xf>
    <xf numFmtId="0" fontId="21" fillId="0" borderId="7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1" fillId="0" borderId="22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/>
    <xf numFmtId="1" fontId="22" fillId="0" borderId="1" xfId="0" applyNumberFormat="1" applyFont="1" applyBorder="1" applyAlignment="1">
      <alignment vertical="top"/>
    </xf>
    <xf numFmtId="49" fontId="28" fillId="0" borderId="1" xfId="0" applyNumberFormat="1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1" fillId="0" borderId="0" xfId="0" applyFont="1" applyFill="1"/>
    <xf numFmtId="0" fontId="7" fillId="0" borderId="6" xfId="0" applyFont="1" applyFill="1" applyBorder="1" applyAlignment="1">
      <alignment horizontal="center" textRotation="90" wrapText="1"/>
    </xf>
    <xf numFmtId="0" fontId="7" fillId="0" borderId="4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/>
    </xf>
    <xf numFmtId="49" fontId="24" fillId="0" borderId="26" xfId="0" applyNumberFormat="1" applyFont="1" applyBorder="1" applyAlignment="1">
      <alignment horizontal="left" wrapText="1" indent="1"/>
    </xf>
    <xf numFmtId="49" fontId="28" fillId="0" borderId="15" xfId="0" applyNumberFormat="1" applyFont="1" applyBorder="1" applyAlignment="1">
      <alignment horizontal="left" wrapText="1" indent="1"/>
    </xf>
    <xf numFmtId="0" fontId="21" fillId="0" borderId="15" xfId="0" applyFont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textRotation="90" wrapText="1"/>
    </xf>
    <xf numFmtId="0" fontId="2" fillId="0" borderId="31" xfId="0" applyFont="1" applyFill="1" applyBorder="1" applyAlignment="1">
      <alignment horizontal="center" vertical="top" textRotation="90" wrapText="1"/>
    </xf>
    <xf numFmtId="0" fontId="2" fillId="0" borderId="5" xfId="0" applyFont="1" applyFill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/>
    </xf>
    <xf numFmtId="0" fontId="21" fillId="0" borderId="34" xfId="0" applyFont="1" applyBorder="1" applyAlignment="1">
      <alignment horizontal="center" vertical="top"/>
    </xf>
    <xf numFmtId="0" fontId="21" fillId="0" borderId="35" xfId="0" applyFont="1" applyBorder="1" applyAlignment="1">
      <alignment horizontal="center" vertical="top"/>
    </xf>
    <xf numFmtId="0" fontId="21" fillId="0" borderId="36" xfId="0" applyFont="1" applyBorder="1" applyAlignment="1">
      <alignment horizontal="center" vertical="top"/>
    </xf>
    <xf numFmtId="0" fontId="21" fillId="2" borderId="35" xfId="0" applyFont="1" applyFill="1" applyBorder="1" applyAlignment="1">
      <alignment horizontal="center" vertical="top"/>
    </xf>
    <xf numFmtId="0" fontId="21" fillId="2" borderId="36" xfId="0" applyFont="1" applyFill="1" applyBorder="1" applyAlignment="1">
      <alignment horizontal="center" vertical="top"/>
    </xf>
    <xf numFmtId="0" fontId="21" fillId="0" borderId="37" xfId="0" applyFont="1" applyFill="1" applyBorder="1" applyAlignment="1">
      <alignment horizontal="center" vertical="top"/>
    </xf>
    <xf numFmtId="0" fontId="21" fillId="0" borderId="23" xfId="0" applyFont="1" applyFill="1" applyBorder="1" applyAlignment="1">
      <alignment horizontal="center" vertical="top"/>
    </xf>
    <xf numFmtId="0" fontId="21" fillId="0" borderId="35" xfId="0" applyFont="1" applyFill="1" applyBorder="1" applyAlignment="1">
      <alignment horizontal="center" vertical="top"/>
    </xf>
    <xf numFmtId="0" fontId="21" fillId="0" borderId="36" xfId="0" applyFont="1" applyFill="1" applyBorder="1" applyAlignment="1">
      <alignment horizontal="center" vertical="top"/>
    </xf>
    <xf numFmtId="0" fontId="21" fillId="2" borderId="6" xfId="0" applyFont="1" applyFill="1" applyBorder="1" applyAlignment="1">
      <alignment horizontal="center" vertical="top"/>
    </xf>
    <xf numFmtId="0" fontId="21" fillId="2" borderId="4" xfId="0" applyFont="1" applyFill="1" applyBorder="1" applyAlignment="1">
      <alignment horizontal="center" vertical="top"/>
    </xf>
    <xf numFmtId="0" fontId="21" fillId="2" borderId="30" xfId="0" applyFont="1" applyFill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0" fontId="21" fillId="0" borderId="33" xfId="0" applyFont="1" applyFill="1" applyBorder="1" applyAlignment="1">
      <alignment horizontal="center" vertical="top"/>
    </xf>
    <xf numFmtId="0" fontId="21" fillId="0" borderId="39" xfId="0" applyFont="1" applyFill="1" applyBorder="1" applyAlignment="1">
      <alignment horizontal="center" vertical="top"/>
    </xf>
    <xf numFmtId="0" fontId="21" fillId="0" borderId="6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center" vertical="top"/>
    </xf>
    <xf numFmtId="0" fontId="21" fillId="0" borderId="3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textRotation="90" wrapText="1"/>
    </xf>
    <xf numFmtId="1" fontId="22" fillId="0" borderId="38" xfId="0" applyNumberFormat="1" applyFont="1" applyBorder="1"/>
    <xf numFmtId="1" fontId="36" fillId="0" borderId="22" xfId="0" applyNumberFormat="1" applyFont="1" applyBorder="1"/>
    <xf numFmtId="1" fontId="22" fillId="0" borderId="43" xfId="0" applyNumberFormat="1" applyFont="1" applyFill="1" applyBorder="1" applyAlignment="1">
      <alignment horizontal="center"/>
    </xf>
    <xf numFmtId="1" fontId="22" fillId="0" borderId="44" xfId="0" applyNumberFormat="1" applyFont="1" applyFill="1" applyBorder="1" applyAlignment="1">
      <alignment horizontal="center"/>
    </xf>
    <xf numFmtId="1" fontId="21" fillId="2" borderId="44" xfId="0" applyNumberFormat="1" applyFont="1" applyFill="1" applyBorder="1" applyAlignment="1">
      <alignment horizontal="center"/>
    </xf>
    <xf numFmtId="1" fontId="21" fillId="0" borderId="44" xfId="0" applyNumberFormat="1" applyFont="1" applyBorder="1" applyAlignment="1">
      <alignment horizontal="center"/>
    </xf>
    <xf numFmtId="1" fontId="21" fillId="0" borderId="42" xfId="0" applyNumberFormat="1" applyFont="1" applyBorder="1" applyAlignment="1">
      <alignment horizontal="center"/>
    </xf>
    <xf numFmtId="1" fontId="9" fillId="2" borderId="22" xfId="0" applyNumberFormat="1" applyFont="1" applyFill="1" applyBorder="1"/>
    <xf numFmtId="49" fontId="23" fillId="0" borderId="0" xfId="0" applyNumberFormat="1" applyFont="1" applyBorder="1" applyAlignment="1">
      <alignment horizontal="left" wrapText="1" indent="1"/>
    </xf>
    <xf numFmtId="49" fontId="28" fillId="0" borderId="2" xfId="0" applyNumberFormat="1" applyFont="1" applyBorder="1" applyAlignment="1">
      <alignment horizontal="left" wrapText="1" indent="1"/>
    </xf>
    <xf numFmtId="0" fontId="17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" fontId="17" fillId="0" borderId="1" xfId="0" applyNumberFormat="1" applyFont="1" applyBorder="1" applyAlignment="1">
      <alignment horizontal="center" vertical="top"/>
    </xf>
    <xf numFmtId="1" fontId="17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1" fontId="17" fillId="0" borderId="2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textRotation="90" wrapText="1"/>
    </xf>
    <xf numFmtId="1" fontId="0" fillId="0" borderId="0" xfId="0" applyNumberFormat="1" applyAlignment="1">
      <alignment vertical="top"/>
    </xf>
    <xf numFmtId="0" fontId="17" fillId="0" borderId="1" xfId="0" applyFont="1" applyBorder="1" applyAlignment="1">
      <alignment vertical="top"/>
    </xf>
    <xf numFmtId="0" fontId="15" fillId="0" borderId="7" xfId="0" applyFont="1" applyFill="1" applyBorder="1" applyAlignment="1">
      <alignment horizontal="center" vertical="top" wrapText="1"/>
    </xf>
    <xf numFmtId="49" fontId="23" fillId="0" borderId="26" xfId="0" applyNumberFormat="1" applyFont="1" applyBorder="1" applyAlignment="1">
      <alignment horizontal="left" wrapText="1" indent="1"/>
    </xf>
    <xf numFmtId="49" fontId="28" fillId="0" borderId="15" xfId="0" applyNumberFormat="1" applyFont="1" applyFill="1" applyBorder="1" applyAlignment="1">
      <alignment horizontal="left" wrapText="1" indent="1"/>
    </xf>
    <xf numFmtId="0" fontId="21" fillId="2" borderId="15" xfId="0" applyFont="1" applyFill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left" wrapText="1" indent="1"/>
    </xf>
    <xf numFmtId="0" fontId="36" fillId="0" borderId="1" xfId="0" applyFont="1" applyFill="1" applyBorder="1" applyAlignment="1">
      <alignment vertical="top"/>
    </xf>
    <xf numFmtId="0" fontId="21" fillId="0" borderId="1" xfId="0" applyFont="1" applyBorder="1" applyAlignment="1">
      <alignment vertical="top"/>
    </xf>
    <xf numFmtId="0" fontId="22" fillId="0" borderId="1" xfId="0" applyFont="1" applyFill="1" applyBorder="1" applyAlignment="1">
      <alignment vertical="top"/>
    </xf>
    <xf numFmtId="49" fontId="23" fillId="0" borderId="24" xfId="0" applyNumberFormat="1" applyFont="1" applyFill="1" applyBorder="1" applyAlignment="1">
      <alignment horizontal="left" wrapText="1" indent="1"/>
    </xf>
    <xf numFmtId="0" fontId="35" fillId="0" borderId="1" xfId="0" applyFont="1" applyFill="1" applyBorder="1" applyAlignment="1">
      <alignment vertical="top"/>
    </xf>
    <xf numFmtId="1" fontId="21" fillId="0" borderId="0" xfId="0" applyNumberFormat="1" applyFont="1" applyFill="1"/>
    <xf numFmtId="49" fontId="23" fillId="0" borderId="45" xfId="0" applyNumberFormat="1" applyFont="1" applyBorder="1" applyAlignment="1">
      <alignment horizontal="left" wrapText="1" indent="1"/>
    </xf>
    <xf numFmtId="1" fontId="22" fillId="0" borderId="1" xfId="0" applyNumberFormat="1" applyFont="1" applyFill="1" applyBorder="1" applyAlignment="1">
      <alignment horizontal="center" vertical="top"/>
    </xf>
    <xf numFmtId="1" fontId="22" fillId="0" borderId="15" xfId="0" applyNumberFormat="1" applyFont="1" applyFill="1" applyBorder="1" applyAlignment="1">
      <alignment horizontal="center" vertical="top"/>
    </xf>
    <xf numFmtId="1" fontId="22" fillId="0" borderId="1" xfId="0" applyNumberFormat="1" applyFont="1" applyBorder="1" applyAlignment="1">
      <alignment horizontal="center" vertical="top"/>
    </xf>
    <xf numFmtId="0" fontId="21" fillId="0" borderId="0" xfId="0" applyFont="1" applyFill="1" applyAlignment="1">
      <alignment horizontal="left" vertical="top"/>
    </xf>
    <xf numFmtId="0" fontId="26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49" fontId="23" fillId="0" borderId="25" xfId="0" applyNumberFormat="1" applyFont="1" applyFill="1" applyBorder="1" applyAlignment="1">
      <alignment horizontal="left" wrapText="1" indent="1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/>
    <xf numFmtId="0" fontId="29" fillId="0" borderId="1" xfId="0" applyFont="1" applyFill="1" applyBorder="1" applyAlignment="1">
      <alignment horizontal="left" indent="1"/>
    </xf>
    <xf numFmtId="0" fontId="0" fillId="0" borderId="1" xfId="0" applyFont="1" applyFill="1" applyBorder="1"/>
    <xf numFmtId="0" fontId="30" fillId="0" borderId="1" xfId="2" applyFont="1" applyFill="1" applyBorder="1" applyAlignment="1">
      <alignment vertical="center" wrapText="1"/>
    </xf>
    <xf numFmtId="14" fontId="31" fillId="0" borderId="1" xfId="2" applyNumberFormat="1" applyFont="1" applyFill="1" applyBorder="1" applyAlignment="1">
      <alignment horizontal="left" wrapText="1"/>
    </xf>
    <xf numFmtId="0" fontId="31" fillId="0" borderId="1" xfId="2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left" vertical="top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/>
    <xf numFmtId="1" fontId="21" fillId="0" borderId="0" xfId="0" applyNumberFormat="1" applyFont="1" applyFill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left" wrapText="1" indent="1"/>
    </xf>
    <xf numFmtId="49" fontId="28" fillId="0" borderId="2" xfId="0" applyNumberFormat="1" applyFont="1" applyFill="1" applyBorder="1" applyAlignment="1">
      <alignment horizontal="left" wrapText="1" indent="1"/>
    </xf>
    <xf numFmtId="0" fontId="25" fillId="0" borderId="0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30" fillId="0" borderId="20" xfId="0" applyFont="1" applyFill="1" applyBorder="1" applyAlignment="1">
      <alignment horizontal="left" vertical="top" wrapText="1"/>
    </xf>
    <xf numFmtId="49" fontId="23" fillId="0" borderId="24" xfId="0" applyNumberFormat="1" applyFont="1" applyFill="1" applyBorder="1" applyAlignment="1">
      <alignment horizontal="left" vertical="top" wrapText="1"/>
    </xf>
    <xf numFmtId="49" fontId="28" fillId="0" borderId="1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/>
    </xf>
    <xf numFmtId="0" fontId="30" fillId="0" borderId="1" xfId="2" applyFont="1" applyFill="1" applyBorder="1" applyAlignment="1">
      <alignment vertical="top" wrapText="1"/>
    </xf>
    <xf numFmtId="14" fontId="30" fillId="0" borderId="1" xfId="2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1" fontId="0" fillId="0" borderId="0" xfId="0" applyNumberFormat="1" applyFill="1" applyAlignment="1">
      <alignment vertical="top"/>
    </xf>
    <xf numFmtId="0" fontId="37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left" vertical="top" wrapText="1"/>
    </xf>
    <xf numFmtId="14" fontId="33" fillId="0" borderId="1" xfId="0" applyNumberFormat="1" applyFont="1" applyFill="1" applyBorder="1" applyAlignment="1">
      <alignment horizontal="left" vertical="top" wrapText="1"/>
    </xf>
    <xf numFmtId="49" fontId="28" fillId="0" borderId="22" xfId="0" applyNumberFormat="1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22" fillId="0" borderId="0" xfId="0" applyFont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top" wrapText="1"/>
    </xf>
    <xf numFmtId="1" fontId="2" fillId="0" borderId="42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1" fontId="2" fillId="0" borderId="40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/>
    </xf>
    <xf numFmtId="0" fontId="21" fillId="0" borderId="2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</cellXfs>
  <cellStyles count="8">
    <cellStyle name="Excel Built-in Normal" xfId="1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5" xfId="6"/>
    <cellStyle name="Обычный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E1" zoomScale="110" zoomScaleNormal="110" workbookViewId="0">
      <selection activeCell="Y5" sqref="Y5"/>
    </sheetView>
  </sheetViews>
  <sheetFormatPr defaultColWidth="9.140625" defaultRowHeight="15.75"/>
  <cols>
    <col min="1" max="1" width="12" style="4" customWidth="1"/>
    <col min="2" max="2" width="16.7109375" style="4" customWidth="1"/>
    <col min="3" max="3" width="15.28515625" style="4" customWidth="1"/>
    <col min="4" max="4" width="18.140625" style="4" customWidth="1"/>
    <col min="5" max="5" width="34.85546875" style="4" customWidth="1"/>
    <col min="6" max="22" width="9.140625" style="5"/>
    <col min="23" max="23" width="12.7109375" style="46" customWidth="1"/>
    <col min="24" max="24" width="14.140625" style="4" customWidth="1"/>
    <col min="25" max="16384" width="9.140625" style="4"/>
  </cols>
  <sheetData>
    <row r="1" spans="1:26">
      <c r="A1" s="197" t="s">
        <v>16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20"/>
    </row>
    <row r="2" spans="1:26" ht="16.5" thickBot="1">
      <c r="A2" s="4" t="s">
        <v>0</v>
      </c>
    </row>
    <row r="3" spans="1:26" s="56" customFormat="1" ht="31.5">
      <c r="A3" s="191" t="s">
        <v>1</v>
      </c>
      <c r="B3" s="61"/>
      <c r="C3" s="69"/>
      <c r="D3" s="60"/>
      <c r="E3" s="61"/>
      <c r="F3" s="62"/>
      <c r="G3" s="63" t="s">
        <v>2</v>
      </c>
      <c r="H3" s="76">
        <v>1</v>
      </c>
      <c r="I3" s="62">
        <v>2</v>
      </c>
      <c r="J3" s="62">
        <v>3</v>
      </c>
      <c r="K3" s="62">
        <v>4</v>
      </c>
      <c r="L3" s="62">
        <v>5</v>
      </c>
      <c r="M3" s="62">
        <v>6</v>
      </c>
      <c r="N3" s="77">
        <v>7</v>
      </c>
      <c r="O3" s="193" t="s">
        <v>3</v>
      </c>
      <c r="P3" s="194"/>
      <c r="Q3" s="195"/>
      <c r="R3" s="195"/>
      <c r="S3" s="195"/>
      <c r="T3" s="196"/>
      <c r="U3" s="64"/>
      <c r="V3" s="64" t="s">
        <v>627</v>
      </c>
      <c r="W3" s="198" t="s">
        <v>628</v>
      </c>
      <c r="X3" s="200" t="s">
        <v>633</v>
      </c>
    </row>
    <row r="4" spans="1:26" s="56" customFormat="1" ht="172.5" customHeight="1" thickBot="1">
      <c r="A4" s="192"/>
      <c r="B4" s="52" t="s">
        <v>4</v>
      </c>
      <c r="C4" s="70" t="s">
        <v>5</v>
      </c>
      <c r="D4" s="51" t="s">
        <v>6</v>
      </c>
      <c r="E4" s="52" t="s">
        <v>7</v>
      </c>
      <c r="F4" s="54" t="s">
        <v>8</v>
      </c>
      <c r="G4" s="73" t="s">
        <v>9</v>
      </c>
      <c r="H4" s="78" t="s">
        <v>10</v>
      </c>
      <c r="I4" s="55" t="s">
        <v>11</v>
      </c>
      <c r="J4" s="55" t="s">
        <v>12</v>
      </c>
      <c r="K4" s="55" t="s">
        <v>17</v>
      </c>
      <c r="L4" s="55" t="s">
        <v>15</v>
      </c>
      <c r="M4" s="55" t="s">
        <v>18</v>
      </c>
      <c r="N4" s="79" t="s">
        <v>631</v>
      </c>
      <c r="O4" s="57" t="s">
        <v>19</v>
      </c>
      <c r="P4" s="58" t="s">
        <v>20</v>
      </c>
      <c r="Q4" s="58" t="s">
        <v>21</v>
      </c>
      <c r="R4" s="58" t="s">
        <v>22</v>
      </c>
      <c r="S4" s="58" t="s">
        <v>23</v>
      </c>
      <c r="T4" s="71" t="s">
        <v>24</v>
      </c>
      <c r="U4" s="72" t="s">
        <v>626</v>
      </c>
      <c r="V4" s="100" t="s">
        <v>632</v>
      </c>
      <c r="W4" s="199"/>
      <c r="X4" s="201"/>
    </row>
    <row r="5" spans="1:26">
      <c r="A5" s="65" t="s">
        <v>71</v>
      </c>
      <c r="B5" s="66" t="s">
        <v>320</v>
      </c>
      <c r="C5" s="66" t="s">
        <v>321</v>
      </c>
      <c r="D5" s="66" t="s">
        <v>322</v>
      </c>
      <c r="E5" s="66" t="s">
        <v>319</v>
      </c>
      <c r="F5" s="67">
        <v>7</v>
      </c>
      <c r="G5" s="74">
        <v>112</v>
      </c>
      <c r="H5" s="80">
        <v>8</v>
      </c>
      <c r="I5" s="6">
        <v>3</v>
      </c>
      <c r="J5" s="6">
        <v>10</v>
      </c>
      <c r="K5" s="6">
        <v>8</v>
      </c>
      <c r="L5" s="6">
        <v>1</v>
      </c>
      <c r="M5" s="6">
        <v>21</v>
      </c>
      <c r="N5" s="81">
        <v>9</v>
      </c>
      <c r="O5" s="95">
        <v>3</v>
      </c>
      <c r="P5" s="39">
        <v>1</v>
      </c>
      <c r="Q5" s="39">
        <v>1</v>
      </c>
      <c r="R5" s="39">
        <v>1</v>
      </c>
      <c r="S5" s="68">
        <v>1</v>
      </c>
      <c r="T5" s="96">
        <v>1</v>
      </c>
      <c r="U5" s="93">
        <f t="shared" ref="U5:U46" si="0">SUM(H5:T5)</f>
        <v>68</v>
      </c>
      <c r="V5" s="74">
        <v>0.89300000000000002</v>
      </c>
      <c r="W5" s="103">
        <f t="shared" ref="W5:W46" si="1">PRODUCT(V5*U5)</f>
        <v>60.724000000000004</v>
      </c>
      <c r="X5" s="101" t="s">
        <v>629</v>
      </c>
      <c r="Z5" s="46"/>
    </row>
    <row r="6" spans="1:26">
      <c r="A6" s="17" t="s">
        <v>73</v>
      </c>
      <c r="B6" s="24" t="s">
        <v>326</v>
      </c>
      <c r="C6" s="24" t="s">
        <v>327</v>
      </c>
      <c r="D6" s="24" t="s">
        <v>262</v>
      </c>
      <c r="E6" s="24" t="s">
        <v>319</v>
      </c>
      <c r="F6" s="7">
        <v>7</v>
      </c>
      <c r="G6" s="75">
        <v>112</v>
      </c>
      <c r="H6" s="82">
        <v>8</v>
      </c>
      <c r="I6" s="7">
        <v>3</v>
      </c>
      <c r="J6" s="7">
        <v>10</v>
      </c>
      <c r="K6" s="7">
        <v>8</v>
      </c>
      <c r="L6" s="7">
        <v>1</v>
      </c>
      <c r="M6" s="7">
        <v>0</v>
      </c>
      <c r="N6" s="83">
        <v>6</v>
      </c>
      <c r="O6" s="88">
        <v>1</v>
      </c>
      <c r="P6" s="15">
        <v>4</v>
      </c>
      <c r="Q6" s="15">
        <v>10</v>
      </c>
      <c r="R6" s="15">
        <v>0</v>
      </c>
      <c r="S6" s="15">
        <v>1</v>
      </c>
      <c r="T6" s="89">
        <v>1</v>
      </c>
      <c r="U6" s="94">
        <f t="shared" si="0"/>
        <v>53</v>
      </c>
      <c r="V6" s="75">
        <v>0.89300000000000002</v>
      </c>
      <c r="W6" s="104">
        <f t="shared" si="1"/>
        <v>47.329000000000001</v>
      </c>
      <c r="X6" s="102" t="s">
        <v>630</v>
      </c>
      <c r="Z6" s="46"/>
    </row>
    <row r="7" spans="1:26">
      <c r="A7" s="17" t="s">
        <v>69</v>
      </c>
      <c r="B7" s="24" t="s">
        <v>313</v>
      </c>
      <c r="C7" s="24" t="s">
        <v>314</v>
      </c>
      <c r="D7" s="24" t="s">
        <v>268</v>
      </c>
      <c r="E7" s="24" t="s">
        <v>315</v>
      </c>
      <c r="F7" s="7">
        <v>7</v>
      </c>
      <c r="G7" s="75">
        <v>112</v>
      </c>
      <c r="H7" s="82">
        <v>8</v>
      </c>
      <c r="I7" s="7">
        <v>6</v>
      </c>
      <c r="J7" s="7">
        <v>1</v>
      </c>
      <c r="K7" s="7">
        <v>7</v>
      </c>
      <c r="L7" s="7">
        <v>1</v>
      </c>
      <c r="M7" s="7">
        <v>4</v>
      </c>
      <c r="N7" s="83">
        <v>3</v>
      </c>
      <c r="O7" s="88">
        <v>1</v>
      </c>
      <c r="P7" s="15">
        <v>5</v>
      </c>
      <c r="Q7" s="15">
        <v>11</v>
      </c>
      <c r="R7" s="15">
        <v>0</v>
      </c>
      <c r="S7" s="15">
        <v>2</v>
      </c>
      <c r="T7" s="89">
        <v>2</v>
      </c>
      <c r="U7" s="94">
        <f t="shared" si="0"/>
        <v>51</v>
      </c>
      <c r="V7" s="75">
        <v>0.89300000000000002</v>
      </c>
      <c r="W7" s="104">
        <f t="shared" si="1"/>
        <v>45.542999999999999</v>
      </c>
      <c r="X7" s="102" t="s">
        <v>630</v>
      </c>
      <c r="Z7" s="46"/>
    </row>
    <row r="8" spans="1:26">
      <c r="A8" s="17" t="s">
        <v>70</v>
      </c>
      <c r="B8" s="24" t="s">
        <v>316</v>
      </c>
      <c r="C8" s="24" t="s">
        <v>317</v>
      </c>
      <c r="D8" s="24" t="s">
        <v>318</v>
      </c>
      <c r="E8" s="24" t="s">
        <v>319</v>
      </c>
      <c r="F8" s="7">
        <v>7</v>
      </c>
      <c r="G8" s="75">
        <v>112</v>
      </c>
      <c r="H8" s="82">
        <v>8</v>
      </c>
      <c r="I8" s="7">
        <v>3</v>
      </c>
      <c r="J8" s="7">
        <v>10</v>
      </c>
      <c r="K8" s="7">
        <v>7</v>
      </c>
      <c r="L8" s="7">
        <v>1</v>
      </c>
      <c r="M8" s="7">
        <v>4</v>
      </c>
      <c r="N8" s="83">
        <v>9</v>
      </c>
      <c r="O8" s="88">
        <v>0</v>
      </c>
      <c r="P8" s="15">
        <v>0</v>
      </c>
      <c r="Q8" s="15">
        <v>5</v>
      </c>
      <c r="R8" s="15">
        <v>0</v>
      </c>
      <c r="S8" s="15">
        <v>0</v>
      </c>
      <c r="T8" s="89">
        <v>1</v>
      </c>
      <c r="U8" s="94">
        <f t="shared" si="0"/>
        <v>48</v>
      </c>
      <c r="V8" s="75">
        <v>0.89300000000000002</v>
      </c>
      <c r="W8" s="105">
        <f t="shared" si="1"/>
        <v>42.864000000000004</v>
      </c>
      <c r="X8" s="108" t="s">
        <v>634</v>
      </c>
      <c r="Z8" s="46"/>
    </row>
    <row r="9" spans="1:26" ht="26.25">
      <c r="A9" s="17" t="s">
        <v>80</v>
      </c>
      <c r="B9" s="24" t="s">
        <v>339</v>
      </c>
      <c r="C9" s="24" t="s">
        <v>302</v>
      </c>
      <c r="D9" s="24" t="s">
        <v>259</v>
      </c>
      <c r="E9" s="24" t="s">
        <v>331</v>
      </c>
      <c r="F9" s="7">
        <v>7</v>
      </c>
      <c r="G9" s="75">
        <v>112</v>
      </c>
      <c r="H9" s="82">
        <v>10</v>
      </c>
      <c r="I9" s="7">
        <v>6</v>
      </c>
      <c r="J9" s="7">
        <v>10</v>
      </c>
      <c r="K9" s="7">
        <v>7</v>
      </c>
      <c r="L9" s="7">
        <v>3</v>
      </c>
      <c r="M9" s="7">
        <v>4</v>
      </c>
      <c r="N9" s="83">
        <v>9</v>
      </c>
      <c r="O9" s="88">
        <v>0</v>
      </c>
      <c r="P9" s="15">
        <v>0</v>
      </c>
      <c r="Q9" s="15">
        <v>0</v>
      </c>
      <c r="R9" s="15">
        <v>0</v>
      </c>
      <c r="S9" s="15">
        <v>0</v>
      </c>
      <c r="T9" s="89">
        <v>0</v>
      </c>
      <c r="U9" s="94">
        <f t="shared" si="0"/>
        <v>49</v>
      </c>
      <c r="V9" s="75">
        <v>0.89300000000000002</v>
      </c>
      <c r="W9" s="105">
        <f t="shared" si="1"/>
        <v>43.756999999999998</v>
      </c>
      <c r="X9" s="108" t="s">
        <v>634</v>
      </c>
      <c r="Z9" s="46"/>
    </row>
    <row r="10" spans="1:26" ht="26.25">
      <c r="A10" s="17" t="s">
        <v>76</v>
      </c>
      <c r="B10" s="24" t="s">
        <v>332</v>
      </c>
      <c r="C10" s="24" t="s">
        <v>254</v>
      </c>
      <c r="D10" s="24" t="s">
        <v>250</v>
      </c>
      <c r="E10" s="24" t="s">
        <v>331</v>
      </c>
      <c r="F10" s="7">
        <v>7</v>
      </c>
      <c r="G10" s="75">
        <v>112</v>
      </c>
      <c r="H10" s="82">
        <v>10</v>
      </c>
      <c r="I10" s="7">
        <v>6</v>
      </c>
      <c r="J10" s="7">
        <v>10</v>
      </c>
      <c r="K10" s="7">
        <v>6</v>
      </c>
      <c r="L10" s="7">
        <v>3</v>
      </c>
      <c r="M10" s="7">
        <v>5</v>
      </c>
      <c r="N10" s="83">
        <v>8</v>
      </c>
      <c r="O10" s="88">
        <v>0</v>
      </c>
      <c r="P10" s="15">
        <v>0</v>
      </c>
      <c r="Q10" s="15">
        <v>0</v>
      </c>
      <c r="R10" s="15">
        <v>0</v>
      </c>
      <c r="S10" s="15">
        <v>0</v>
      </c>
      <c r="T10" s="89">
        <v>0</v>
      </c>
      <c r="U10" s="94">
        <f t="shared" si="0"/>
        <v>48</v>
      </c>
      <c r="V10" s="75">
        <v>0.89300000000000002</v>
      </c>
      <c r="W10" s="105">
        <f t="shared" si="1"/>
        <v>42.864000000000004</v>
      </c>
      <c r="X10" s="108" t="s">
        <v>634</v>
      </c>
      <c r="Z10" s="46"/>
    </row>
    <row r="11" spans="1:26" ht="26.25">
      <c r="A11" s="17" t="s">
        <v>77</v>
      </c>
      <c r="B11" s="24" t="s">
        <v>333</v>
      </c>
      <c r="C11" s="24" t="s">
        <v>289</v>
      </c>
      <c r="D11" s="24" t="s">
        <v>334</v>
      </c>
      <c r="E11" s="24" t="s">
        <v>331</v>
      </c>
      <c r="F11" s="7">
        <v>7</v>
      </c>
      <c r="G11" s="75">
        <v>112</v>
      </c>
      <c r="H11" s="82">
        <v>10</v>
      </c>
      <c r="I11" s="7">
        <v>6</v>
      </c>
      <c r="J11" s="7">
        <v>10</v>
      </c>
      <c r="K11" s="7">
        <v>5</v>
      </c>
      <c r="L11" s="7">
        <v>3</v>
      </c>
      <c r="M11" s="7">
        <v>5</v>
      </c>
      <c r="N11" s="83">
        <v>9</v>
      </c>
      <c r="O11" s="88">
        <v>0</v>
      </c>
      <c r="P11" s="15">
        <v>0</v>
      </c>
      <c r="Q11" s="15">
        <v>0</v>
      </c>
      <c r="R11" s="15">
        <v>0</v>
      </c>
      <c r="S11" s="15">
        <v>0</v>
      </c>
      <c r="T11" s="89">
        <v>0</v>
      </c>
      <c r="U11" s="94">
        <f t="shared" si="0"/>
        <v>48</v>
      </c>
      <c r="V11" s="75">
        <v>0.89300000000000002</v>
      </c>
      <c r="W11" s="105">
        <f t="shared" si="1"/>
        <v>42.864000000000004</v>
      </c>
      <c r="X11" s="108" t="s">
        <v>634</v>
      </c>
      <c r="Z11" s="46"/>
    </row>
    <row r="12" spans="1:26">
      <c r="A12" s="17" t="s">
        <v>54</v>
      </c>
      <c r="B12" s="24" t="s">
        <v>266</v>
      </c>
      <c r="C12" s="24" t="s">
        <v>267</v>
      </c>
      <c r="D12" s="24" t="s">
        <v>268</v>
      </c>
      <c r="E12" s="24" t="s">
        <v>269</v>
      </c>
      <c r="F12" s="7">
        <v>7</v>
      </c>
      <c r="G12" s="75">
        <v>112</v>
      </c>
      <c r="H12" s="82">
        <v>6</v>
      </c>
      <c r="I12" s="7">
        <v>6</v>
      </c>
      <c r="J12" s="7">
        <v>2</v>
      </c>
      <c r="K12" s="7">
        <v>5</v>
      </c>
      <c r="L12" s="7">
        <v>5</v>
      </c>
      <c r="M12" s="7">
        <v>5</v>
      </c>
      <c r="N12" s="83">
        <v>2</v>
      </c>
      <c r="O12" s="88">
        <v>3</v>
      </c>
      <c r="P12" s="15">
        <v>4</v>
      </c>
      <c r="Q12" s="15">
        <v>7</v>
      </c>
      <c r="R12" s="15">
        <v>0</v>
      </c>
      <c r="S12" s="15">
        <v>1</v>
      </c>
      <c r="T12" s="89">
        <v>1</v>
      </c>
      <c r="U12" s="94">
        <f t="shared" si="0"/>
        <v>47</v>
      </c>
      <c r="V12" s="75">
        <v>0.89300000000000002</v>
      </c>
      <c r="W12" s="105">
        <f t="shared" si="1"/>
        <v>41.971000000000004</v>
      </c>
      <c r="X12" s="108" t="s">
        <v>634</v>
      </c>
      <c r="Z12" s="46"/>
    </row>
    <row r="13" spans="1:26" ht="26.25">
      <c r="A13" s="17" t="s">
        <v>75</v>
      </c>
      <c r="B13" s="24" t="s">
        <v>329</v>
      </c>
      <c r="C13" s="24" t="s">
        <v>330</v>
      </c>
      <c r="D13" s="24" t="s">
        <v>268</v>
      </c>
      <c r="E13" s="24" t="s">
        <v>331</v>
      </c>
      <c r="F13" s="7">
        <v>7</v>
      </c>
      <c r="G13" s="75">
        <v>112</v>
      </c>
      <c r="H13" s="82">
        <v>10</v>
      </c>
      <c r="I13" s="7">
        <v>6</v>
      </c>
      <c r="J13" s="7">
        <v>10</v>
      </c>
      <c r="K13" s="7">
        <v>6</v>
      </c>
      <c r="L13" s="7">
        <v>3</v>
      </c>
      <c r="M13" s="7">
        <v>3</v>
      </c>
      <c r="N13" s="83">
        <v>9</v>
      </c>
      <c r="O13" s="88">
        <v>0</v>
      </c>
      <c r="P13" s="15">
        <v>0</v>
      </c>
      <c r="Q13" s="15">
        <v>0</v>
      </c>
      <c r="R13" s="15">
        <v>0</v>
      </c>
      <c r="S13" s="15">
        <v>0</v>
      </c>
      <c r="T13" s="89">
        <v>0</v>
      </c>
      <c r="U13" s="94">
        <f t="shared" si="0"/>
        <v>47</v>
      </c>
      <c r="V13" s="75">
        <v>0.89300000000000002</v>
      </c>
      <c r="W13" s="105">
        <f t="shared" si="1"/>
        <v>41.971000000000004</v>
      </c>
      <c r="X13" s="108" t="s">
        <v>634</v>
      </c>
      <c r="Z13" s="46"/>
    </row>
    <row r="14" spans="1:26">
      <c r="A14" s="17" t="s">
        <v>68</v>
      </c>
      <c r="B14" s="24" t="s">
        <v>309</v>
      </c>
      <c r="C14" s="24" t="s">
        <v>310</v>
      </c>
      <c r="D14" s="24" t="s">
        <v>311</v>
      </c>
      <c r="E14" s="24" t="s">
        <v>312</v>
      </c>
      <c r="F14" s="7">
        <v>7</v>
      </c>
      <c r="G14" s="75">
        <v>112</v>
      </c>
      <c r="H14" s="84">
        <v>9</v>
      </c>
      <c r="I14" s="22">
        <v>6</v>
      </c>
      <c r="J14" s="22">
        <v>10</v>
      </c>
      <c r="K14" s="22">
        <v>9</v>
      </c>
      <c r="L14" s="22">
        <v>1</v>
      </c>
      <c r="M14" s="22">
        <v>3</v>
      </c>
      <c r="N14" s="85">
        <v>7</v>
      </c>
      <c r="O14" s="88">
        <v>1</v>
      </c>
      <c r="P14" s="15">
        <v>0</v>
      </c>
      <c r="Q14" s="15">
        <v>0</v>
      </c>
      <c r="R14" s="15">
        <v>0</v>
      </c>
      <c r="S14" s="15">
        <v>0</v>
      </c>
      <c r="T14" s="89"/>
      <c r="U14" s="94">
        <f t="shared" si="0"/>
        <v>46</v>
      </c>
      <c r="V14" s="75">
        <v>0.89300000000000002</v>
      </c>
      <c r="W14" s="105">
        <f t="shared" si="1"/>
        <v>41.078000000000003</v>
      </c>
      <c r="X14" s="108" t="s">
        <v>634</v>
      </c>
      <c r="Z14" s="46"/>
    </row>
    <row r="15" spans="1:26">
      <c r="A15" s="17" t="s">
        <v>74</v>
      </c>
      <c r="B15" s="24" t="s">
        <v>328</v>
      </c>
      <c r="C15" s="24" t="s">
        <v>283</v>
      </c>
      <c r="D15" s="24" t="s">
        <v>300</v>
      </c>
      <c r="E15" s="24" t="s">
        <v>319</v>
      </c>
      <c r="F15" s="7">
        <v>7</v>
      </c>
      <c r="G15" s="75">
        <v>112</v>
      </c>
      <c r="H15" s="82">
        <v>8</v>
      </c>
      <c r="I15" s="7">
        <v>3</v>
      </c>
      <c r="J15" s="7">
        <v>10</v>
      </c>
      <c r="K15" s="7">
        <v>8</v>
      </c>
      <c r="L15" s="7">
        <v>1</v>
      </c>
      <c r="M15" s="7">
        <v>1</v>
      </c>
      <c r="N15" s="83">
        <v>7</v>
      </c>
      <c r="O15" s="88">
        <v>4</v>
      </c>
      <c r="P15" s="15">
        <v>0</v>
      </c>
      <c r="Q15" s="15">
        <v>3</v>
      </c>
      <c r="R15" s="15">
        <v>0</v>
      </c>
      <c r="S15" s="15">
        <v>0</v>
      </c>
      <c r="T15" s="89">
        <v>1</v>
      </c>
      <c r="U15" s="94">
        <f t="shared" si="0"/>
        <v>46</v>
      </c>
      <c r="V15" s="75">
        <v>0.89300000000000002</v>
      </c>
      <c r="W15" s="105">
        <f t="shared" si="1"/>
        <v>41.078000000000003</v>
      </c>
      <c r="X15" s="108" t="s">
        <v>634</v>
      </c>
      <c r="Z15" s="46"/>
    </row>
    <row r="16" spans="1:26" ht="26.25">
      <c r="A16" s="17" t="s">
        <v>81</v>
      </c>
      <c r="B16" s="24" t="s">
        <v>340</v>
      </c>
      <c r="C16" s="24" t="s">
        <v>341</v>
      </c>
      <c r="D16" s="24" t="s">
        <v>342</v>
      </c>
      <c r="E16" s="24" t="s">
        <v>331</v>
      </c>
      <c r="F16" s="7">
        <v>7</v>
      </c>
      <c r="G16" s="75">
        <v>112</v>
      </c>
      <c r="H16" s="82">
        <v>10</v>
      </c>
      <c r="I16" s="7">
        <v>6</v>
      </c>
      <c r="J16" s="7">
        <v>10</v>
      </c>
      <c r="K16" s="7">
        <v>5</v>
      </c>
      <c r="L16" s="7">
        <v>5</v>
      </c>
      <c r="M16" s="7">
        <v>0</v>
      </c>
      <c r="N16" s="83">
        <v>9</v>
      </c>
      <c r="O16" s="88">
        <v>0</v>
      </c>
      <c r="P16" s="15">
        <v>0</v>
      </c>
      <c r="Q16" s="15">
        <v>0</v>
      </c>
      <c r="R16" s="15">
        <v>0</v>
      </c>
      <c r="S16" s="15">
        <v>0</v>
      </c>
      <c r="T16" s="89">
        <v>0</v>
      </c>
      <c r="U16" s="94">
        <f t="shared" si="0"/>
        <v>45</v>
      </c>
      <c r="V16" s="75">
        <v>0.89300000000000002</v>
      </c>
      <c r="W16" s="106">
        <f t="shared" si="1"/>
        <v>40.185000000000002</v>
      </c>
      <c r="X16" s="108" t="s">
        <v>634</v>
      </c>
      <c r="Z16" s="46"/>
    </row>
    <row r="17" spans="1:26">
      <c r="A17" s="17" t="s">
        <v>55</v>
      </c>
      <c r="B17" s="24" t="s">
        <v>270</v>
      </c>
      <c r="C17" s="24" t="s">
        <v>271</v>
      </c>
      <c r="D17" s="24" t="s">
        <v>272</v>
      </c>
      <c r="E17" s="24" t="s">
        <v>273</v>
      </c>
      <c r="F17" s="7">
        <v>7</v>
      </c>
      <c r="G17" s="75">
        <v>112</v>
      </c>
      <c r="H17" s="82">
        <v>8</v>
      </c>
      <c r="I17" s="7">
        <v>6</v>
      </c>
      <c r="J17" s="7">
        <v>6</v>
      </c>
      <c r="K17" s="7">
        <v>2</v>
      </c>
      <c r="L17" s="7">
        <v>1</v>
      </c>
      <c r="M17" s="7">
        <v>13</v>
      </c>
      <c r="N17" s="83">
        <v>5</v>
      </c>
      <c r="O17" s="88">
        <v>1</v>
      </c>
      <c r="P17" s="15">
        <v>0</v>
      </c>
      <c r="Q17" s="15">
        <v>0</v>
      </c>
      <c r="R17" s="15">
        <v>0</v>
      </c>
      <c r="S17" s="15">
        <v>1</v>
      </c>
      <c r="T17" s="89">
        <v>0</v>
      </c>
      <c r="U17" s="94">
        <f t="shared" si="0"/>
        <v>43</v>
      </c>
      <c r="V17" s="75">
        <v>0.89300000000000002</v>
      </c>
      <c r="W17" s="106">
        <f t="shared" si="1"/>
        <v>38.399000000000001</v>
      </c>
      <c r="X17" s="108" t="s">
        <v>634</v>
      </c>
      <c r="Z17" s="46"/>
    </row>
    <row r="18" spans="1:26">
      <c r="A18" s="17" t="s">
        <v>72</v>
      </c>
      <c r="B18" s="24" t="s">
        <v>323</v>
      </c>
      <c r="C18" s="24" t="s">
        <v>324</v>
      </c>
      <c r="D18" s="24" t="s">
        <v>325</v>
      </c>
      <c r="E18" s="24" t="s">
        <v>319</v>
      </c>
      <c r="F18" s="7">
        <v>7</v>
      </c>
      <c r="G18" s="75">
        <v>112</v>
      </c>
      <c r="H18" s="82">
        <v>8</v>
      </c>
      <c r="I18" s="7">
        <v>3</v>
      </c>
      <c r="J18" s="7">
        <v>10</v>
      </c>
      <c r="K18" s="7">
        <v>9</v>
      </c>
      <c r="L18" s="7">
        <v>1</v>
      </c>
      <c r="M18" s="7">
        <v>2</v>
      </c>
      <c r="N18" s="83">
        <v>8</v>
      </c>
      <c r="O18" s="88">
        <v>1</v>
      </c>
      <c r="P18" s="15">
        <v>0</v>
      </c>
      <c r="Q18" s="15">
        <v>0</v>
      </c>
      <c r="R18" s="15">
        <v>0</v>
      </c>
      <c r="S18" s="15">
        <v>1</v>
      </c>
      <c r="T18" s="89">
        <v>0</v>
      </c>
      <c r="U18" s="94">
        <f t="shared" si="0"/>
        <v>43</v>
      </c>
      <c r="V18" s="75">
        <v>0.89300000000000002</v>
      </c>
      <c r="W18" s="106">
        <f t="shared" si="1"/>
        <v>38.399000000000001</v>
      </c>
      <c r="X18" s="108" t="s">
        <v>634</v>
      </c>
      <c r="Z18" s="46"/>
    </row>
    <row r="19" spans="1:26" ht="26.25">
      <c r="A19" s="17" t="s">
        <v>78</v>
      </c>
      <c r="B19" s="24" t="s">
        <v>335</v>
      </c>
      <c r="C19" s="24" t="s">
        <v>336</v>
      </c>
      <c r="D19" s="24" t="s">
        <v>337</v>
      </c>
      <c r="E19" s="24" t="s">
        <v>331</v>
      </c>
      <c r="F19" s="7">
        <v>7</v>
      </c>
      <c r="G19" s="75">
        <v>112</v>
      </c>
      <c r="H19" s="82">
        <v>9</v>
      </c>
      <c r="I19" s="7">
        <v>6</v>
      </c>
      <c r="J19" s="7">
        <v>10</v>
      </c>
      <c r="K19" s="7">
        <v>6</v>
      </c>
      <c r="L19" s="7">
        <v>3</v>
      </c>
      <c r="M19" s="7">
        <v>0</v>
      </c>
      <c r="N19" s="83">
        <v>7</v>
      </c>
      <c r="O19" s="88">
        <v>0</v>
      </c>
      <c r="P19" s="15">
        <v>0</v>
      </c>
      <c r="Q19" s="15">
        <v>0</v>
      </c>
      <c r="R19" s="15">
        <v>0</v>
      </c>
      <c r="S19" s="15">
        <v>0</v>
      </c>
      <c r="T19" s="89">
        <v>0</v>
      </c>
      <c r="U19" s="94">
        <f t="shared" si="0"/>
        <v>41</v>
      </c>
      <c r="V19" s="75">
        <v>0.89300000000000002</v>
      </c>
      <c r="W19" s="106">
        <f t="shared" si="1"/>
        <v>36.613</v>
      </c>
      <c r="X19" s="108" t="s">
        <v>634</v>
      </c>
      <c r="Z19" s="46"/>
    </row>
    <row r="20" spans="1:26" ht="26.25">
      <c r="A20" s="17" t="s">
        <v>79</v>
      </c>
      <c r="B20" s="24" t="s">
        <v>338</v>
      </c>
      <c r="C20" s="24" t="s">
        <v>240</v>
      </c>
      <c r="D20" s="24" t="s">
        <v>237</v>
      </c>
      <c r="E20" s="24" t="s">
        <v>331</v>
      </c>
      <c r="F20" s="7">
        <v>7</v>
      </c>
      <c r="G20" s="75">
        <v>112</v>
      </c>
      <c r="H20" s="82">
        <v>9</v>
      </c>
      <c r="I20" s="7">
        <v>3</v>
      </c>
      <c r="J20" s="7">
        <v>8</v>
      </c>
      <c r="K20" s="7">
        <v>3</v>
      </c>
      <c r="L20" s="7">
        <v>3</v>
      </c>
      <c r="M20" s="7">
        <v>2</v>
      </c>
      <c r="N20" s="83">
        <v>5</v>
      </c>
      <c r="O20" s="88">
        <v>3</v>
      </c>
      <c r="P20" s="15">
        <v>3</v>
      </c>
      <c r="Q20" s="15">
        <v>1</v>
      </c>
      <c r="R20" s="15">
        <v>0</v>
      </c>
      <c r="S20" s="15">
        <v>0</v>
      </c>
      <c r="T20" s="89">
        <v>1</v>
      </c>
      <c r="U20" s="94">
        <f t="shared" si="0"/>
        <v>41</v>
      </c>
      <c r="V20" s="75">
        <v>0.89300000000000002</v>
      </c>
      <c r="W20" s="106">
        <f t="shared" si="1"/>
        <v>36.613</v>
      </c>
      <c r="X20" s="108" t="s">
        <v>634</v>
      </c>
      <c r="Z20" s="46"/>
    </row>
    <row r="21" spans="1:26" ht="26.25">
      <c r="A21" s="17" t="s">
        <v>44</v>
      </c>
      <c r="B21" s="24" t="s">
        <v>239</v>
      </c>
      <c r="C21" s="24" t="s">
        <v>240</v>
      </c>
      <c r="D21" s="24" t="s">
        <v>237</v>
      </c>
      <c r="E21" s="24" t="s">
        <v>238</v>
      </c>
      <c r="F21" s="7">
        <v>7</v>
      </c>
      <c r="G21" s="75">
        <v>112</v>
      </c>
      <c r="H21" s="86">
        <v>6</v>
      </c>
      <c r="I21" s="40">
        <v>4</v>
      </c>
      <c r="J21" s="40">
        <v>7</v>
      </c>
      <c r="K21" s="40">
        <v>0</v>
      </c>
      <c r="L21" s="40">
        <v>3</v>
      </c>
      <c r="M21" s="40">
        <v>0</v>
      </c>
      <c r="N21" s="87">
        <v>3</v>
      </c>
      <c r="O21" s="86">
        <v>2</v>
      </c>
      <c r="P21" s="40">
        <v>2</v>
      </c>
      <c r="Q21" s="40">
        <v>2</v>
      </c>
      <c r="R21" s="40">
        <v>3</v>
      </c>
      <c r="S21" s="15">
        <v>3</v>
      </c>
      <c r="T21" s="89">
        <v>3</v>
      </c>
      <c r="U21" s="94">
        <f t="shared" si="0"/>
        <v>38</v>
      </c>
      <c r="V21" s="75">
        <v>0.89300000000000002</v>
      </c>
      <c r="W21" s="106">
        <f t="shared" si="1"/>
        <v>33.933999999999997</v>
      </c>
      <c r="X21" s="108" t="s">
        <v>634</v>
      </c>
      <c r="Z21" s="46"/>
    </row>
    <row r="22" spans="1:26" ht="26.25">
      <c r="A22" s="17" t="s">
        <v>43</v>
      </c>
      <c r="B22" s="24" t="s">
        <v>235</v>
      </c>
      <c r="C22" s="24" t="s">
        <v>236</v>
      </c>
      <c r="D22" s="24" t="s">
        <v>237</v>
      </c>
      <c r="E22" s="24" t="s">
        <v>238</v>
      </c>
      <c r="F22" s="7">
        <v>7</v>
      </c>
      <c r="G22" s="75">
        <v>112</v>
      </c>
      <c r="H22" s="82">
        <v>6</v>
      </c>
      <c r="I22" s="7">
        <v>1</v>
      </c>
      <c r="J22" s="7">
        <v>8</v>
      </c>
      <c r="K22" s="7">
        <v>0</v>
      </c>
      <c r="L22" s="7">
        <v>2</v>
      </c>
      <c r="M22" s="7">
        <v>0</v>
      </c>
      <c r="N22" s="83">
        <v>3</v>
      </c>
      <c r="O22" s="88">
        <v>3</v>
      </c>
      <c r="P22" s="15">
        <v>2</v>
      </c>
      <c r="Q22" s="15">
        <v>2</v>
      </c>
      <c r="R22" s="15">
        <v>3</v>
      </c>
      <c r="S22" s="15">
        <v>3</v>
      </c>
      <c r="T22" s="89">
        <v>2</v>
      </c>
      <c r="U22" s="94">
        <f t="shared" si="0"/>
        <v>35</v>
      </c>
      <c r="V22" s="75">
        <v>0.89300000000000002</v>
      </c>
      <c r="W22" s="106">
        <f t="shared" si="1"/>
        <v>31.254999999999999</v>
      </c>
      <c r="X22" s="108" t="s">
        <v>634</v>
      </c>
      <c r="Z22" s="46"/>
    </row>
    <row r="23" spans="1:26" ht="26.25">
      <c r="A23" s="17" t="s">
        <v>47</v>
      </c>
      <c r="B23" s="24" t="s">
        <v>247</v>
      </c>
      <c r="C23" s="24" t="s">
        <v>248</v>
      </c>
      <c r="D23" s="24" t="s">
        <v>237</v>
      </c>
      <c r="E23" s="24" t="s">
        <v>238</v>
      </c>
      <c r="F23" s="7">
        <v>7</v>
      </c>
      <c r="G23" s="75">
        <v>112</v>
      </c>
      <c r="H23" s="88">
        <v>6</v>
      </c>
      <c r="I23" s="15">
        <v>4</v>
      </c>
      <c r="J23" s="15">
        <v>6</v>
      </c>
      <c r="K23" s="15">
        <v>3</v>
      </c>
      <c r="L23" s="15">
        <v>3</v>
      </c>
      <c r="M23" s="15">
        <v>0</v>
      </c>
      <c r="N23" s="89">
        <v>3</v>
      </c>
      <c r="O23" s="88">
        <v>2</v>
      </c>
      <c r="P23" s="15">
        <v>2</v>
      </c>
      <c r="Q23" s="15">
        <v>2</v>
      </c>
      <c r="R23" s="15">
        <v>0</v>
      </c>
      <c r="S23" s="15">
        <v>1</v>
      </c>
      <c r="T23" s="89">
        <v>2</v>
      </c>
      <c r="U23" s="94">
        <f t="shared" si="0"/>
        <v>34</v>
      </c>
      <c r="V23" s="75">
        <v>0.89300000000000002</v>
      </c>
      <c r="W23" s="106">
        <f t="shared" si="1"/>
        <v>30.362000000000002</v>
      </c>
      <c r="X23" s="108" t="s">
        <v>634</v>
      </c>
      <c r="Z23" s="46"/>
    </row>
    <row r="24" spans="1:26" ht="26.25">
      <c r="A24" s="17" t="s">
        <v>49</v>
      </c>
      <c r="B24" s="24" t="s">
        <v>251</v>
      </c>
      <c r="C24" s="24" t="s">
        <v>252</v>
      </c>
      <c r="D24" s="24" t="s">
        <v>237</v>
      </c>
      <c r="E24" s="24" t="s">
        <v>238</v>
      </c>
      <c r="F24" s="7">
        <v>7</v>
      </c>
      <c r="G24" s="75">
        <v>112</v>
      </c>
      <c r="H24" s="82">
        <v>6</v>
      </c>
      <c r="I24" s="7">
        <v>4</v>
      </c>
      <c r="J24" s="7">
        <v>10</v>
      </c>
      <c r="K24" s="7">
        <v>6</v>
      </c>
      <c r="L24" s="7">
        <v>3</v>
      </c>
      <c r="M24" s="7">
        <v>0</v>
      </c>
      <c r="N24" s="83">
        <v>5</v>
      </c>
      <c r="O24" s="88">
        <v>0</v>
      </c>
      <c r="P24" s="15">
        <v>0</v>
      </c>
      <c r="Q24" s="15">
        <v>0</v>
      </c>
      <c r="R24" s="15">
        <v>0</v>
      </c>
      <c r="S24" s="15">
        <v>0</v>
      </c>
      <c r="T24" s="89">
        <v>0</v>
      </c>
      <c r="U24" s="94">
        <f t="shared" si="0"/>
        <v>34</v>
      </c>
      <c r="V24" s="75">
        <v>0.89300000000000002</v>
      </c>
      <c r="W24" s="106">
        <f t="shared" si="1"/>
        <v>30.362000000000002</v>
      </c>
      <c r="X24" s="108" t="s">
        <v>634</v>
      </c>
      <c r="Z24" s="46"/>
    </row>
    <row r="25" spans="1:26" ht="26.25">
      <c r="A25" s="17" t="s">
        <v>46</v>
      </c>
      <c r="B25" s="24" t="s">
        <v>244</v>
      </c>
      <c r="C25" s="24" t="s">
        <v>245</v>
      </c>
      <c r="D25" s="24" t="s">
        <v>246</v>
      </c>
      <c r="E25" s="24" t="s">
        <v>238</v>
      </c>
      <c r="F25" s="7">
        <v>7</v>
      </c>
      <c r="G25" s="75">
        <v>112</v>
      </c>
      <c r="H25" s="84">
        <v>4</v>
      </c>
      <c r="I25" s="22">
        <v>4</v>
      </c>
      <c r="J25" s="22">
        <v>8</v>
      </c>
      <c r="K25" s="22">
        <v>1</v>
      </c>
      <c r="L25" s="22">
        <v>3</v>
      </c>
      <c r="M25" s="22">
        <v>0</v>
      </c>
      <c r="N25" s="85">
        <v>3</v>
      </c>
      <c r="O25" s="88">
        <v>2</v>
      </c>
      <c r="P25" s="15">
        <v>2</v>
      </c>
      <c r="Q25" s="15">
        <v>2</v>
      </c>
      <c r="R25" s="15">
        <v>2</v>
      </c>
      <c r="S25" s="15">
        <v>1</v>
      </c>
      <c r="T25" s="89">
        <v>1</v>
      </c>
      <c r="U25" s="94">
        <f t="shared" si="0"/>
        <v>33</v>
      </c>
      <c r="V25" s="75">
        <v>0.89300000000000002</v>
      </c>
      <c r="W25" s="106">
        <f t="shared" si="1"/>
        <v>29.469000000000001</v>
      </c>
      <c r="X25" s="108" t="s">
        <v>634</v>
      </c>
      <c r="Z25" s="46"/>
    </row>
    <row r="26" spans="1:26" ht="26.25">
      <c r="A26" s="17" t="s">
        <v>48</v>
      </c>
      <c r="B26" s="24" t="s">
        <v>249</v>
      </c>
      <c r="C26" s="24" t="s">
        <v>236</v>
      </c>
      <c r="D26" s="24" t="s">
        <v>250</v>
      </c>
      <c r="E26" s="24" t="s">
        <v>238</v>
      </c>
      <c r="F26" s="7">
        <v>7</v>
      </c>
      <c r="G26" s="75">
        <v>112</v>
      </c>
      <c r="H26" s="88">
        <v>6</v>
      </c>
      <c r="I26" s="15">
        <v>4</v>
      </c>
      <c r="J26" s="15">
        <v>9</v>
      </c>
      <c r="K26" s="15">
        <v>6</v>
      </c>
      <c r="L26" s="15">
        <v>3</v>
      </c>
      <c r="M26" s="15">
        <v>0</v>
      </c>
      <c r="N26" s="89">
        <v>5</v>
      </c>
      <c r="O26" s="88">
        <v>0</v>
      </c>
      <c r="P26" s="15">
        <v>0</v>
      </c>
      <c r="Q26" s="15">
        <v>0</v>
      </c>
      <c r="R26" s="15">
        <v>0</v>
      </c>
      <c r="S26" s="15">
        <v>0</v>
      </c>
      <c r="T26" s="89">
        <v>0</v>
      </c>
      <c r="U26" s="94">
        <f t="shared" si="0"/>
        <v>33</v>
      </c>
      <c r="V26" s="75">
        <v>0.89300000000000002</v>
      </c>
      <c r="W26" s="106">
        <f t="shared" si="1"/>
        <v>29.469000000000001</v>
      </c>
      <c r="X26" s="108" t="s">
        <v>634</v>
      </c>
      <c r="Z26" s="46"/>
    </row>
    <row r="27" spans="1:26" ht="26.25">
      <c r="A27" s="17" t="s">
        <v>45</v>
      </c>
      <c r="B27" s="24" t="s">
        <v>241</v>
      </c>
      <c r="C27" s="24" t="s">
        <v>242</v>
      </c>
      <c r="D27" s="24" t="s">
        <v>243</v>
      </c>
      <c r="E27" s="24" t="s">
        <v>238</v>
      </c>
      <c r="F27" s="7">
        <v>7</v>
      </c>
      <c r="G27" s="75">
        <v>112</v>
      </c>
      <c r="H27" s="84">
        <v>5</v>
      </c>
      <c r="I27" s="22">
        <v>1</v>
      </c>
      <c r="J27" s="22">
        <v>8</v>
      </c>
      <c r="K27" s="22">
        <v>0</v>
      </c>
      <c r="L27" s="22">
        <v>3</v>
      </c>
      <c r="M27" s="22">
        <v>0</v>
      </c>
      <c r="N27" s="85">
        <v>1</v>
      </c>
      <c r="O27" s="88">
        <v>2</v>
      </c>
      <c r="P27" s="15">
        <v>1</v>
      </c>
      <c r="Q27" s="15">
        <v>1</v>
      </c>
      <c r="R27" s="15">
        <v>2</v>
      </c>
      <c r="S27" s="15">
        <v>1</v>
      </c>
      <c r="T27" s="89">
        <v>2</v>
      </c>
      <c r="U27" s="94">
        <f t="shared" si="0"/>
        <v>27</v>
      </c>
      <c r="V27" s="75">
        <v>0.89300000000000002</v>
      </c>
      <c r="W27" s="106">
        <f t="shared" si="1"/>
        <v>24.111000000000001</v>
      </c>
      <c r="X27" s="108" t="s">
        <v>634</v>
      </c>
      <c r="Z27" s="46"/>
    </row>
    <row r="28" spans="1:26">
      <c r="A28" s="17" t="s">
        <v>82</v>
      </c>
      <c r="B28" s="24" t="s">
        <v>343</v>
      </c>
      <c r="C28" s="24" t="s">
        <v>324</v>
      </c>
      <c r="D28" s="24" t="s">
        <v>344</v>
      </c>
      <c r="E28" s="24" t="s">
        <v>345</v>
      </c>
      <c r="F28" s="7">
        <v>7</v>
      </c>
      <c r="G28" s="75">
        <v>112</v>
      </c>
      <c r="H28" s="82">
        <v>5</v>
      </c>
      <c r="I28" s="7">
        <v>5</v>
      </c>
      <c r="J28" s="7">
        <v>2</v>
      </c>
      <c r="K28" s="7">
        <v>1</v>
      </c>
      <c r="L28" s="7">
        <v>3</v>
      </c>
      <c r="M28" s="7">
        <v>0</v>
      </c>
      <c r="N28" s="83">
        <v>2</v>
      </c>
      <c r="O28" s="88">
        <v>1</v>
      </c>
      <c r="P28" s="15">
        <v>1</v>
      </c>
      <c r="Q28" s="15">
        <v>4</v>
      </c>
      <c r="R28" s="15">
        <v>0</v>
      </c>
      <c r="S28" s="15">
        <v>2</v>
      </c>
      <c r="T28" s="89">
        <v>1</v>
      </c>
      <c r="U28" s="94">
        <f t="shared" si="0"/>
        <v>27</v>
      </c>
      <c r="V28" s="75">
        <v>0.89300000000000002</v>
      </c>
      <c r="W28" s="106">
        <f t="shared" si="1"/>
        <v>24.111000000000001</v>
      </c>
      <c r="X28" s="108" t="s">
        <v>634</v>
      </c>
      <c r="Z28" s="46"/>
    </row>
    <row r="29" spans="1:26">
      <c r="A29" s="17" t="s">
        <v>84</v>
      </c>
      <c r="B29" s="25" t="s">
        <v>347</v>
      </c>
      <c r="C29" s="26" t="s">
        <v>348</v>
      </c>
      <c r="D29" s="27" t="s">
        <v>349</v>
      </c>
      <c r="E29" s="25" t="s">
        <v>350</v>
      </c>
      <c r="F29" s="7">
        <v>7</v>
      </c>
      <c r="G29" s="75">
        <v>112</v>
      </c>
      <c r="H29" s="82">
        <v>6</v>
      </c>
      <c r="I29" s="7">
        <v>4</v>
      </c>
      <c r="J29" s="7">
        <v>4</v>
      </c>
      <c r="K29" s="7">
        <v>1</v>
      </c>
      <c r="L29" s="7">
        <v>2</v>
      </c>
      <c r="M29" s="7">
        <v>9</v>
      </c>
      <c r="N29" s="83">
        <v>1</v>
      </c>
      <c r="O29" s="88">
        <v>0</v>
      </c>
      <c r="P29" s="15">
        <v>0</v>
      </c>
      <c r="Q29" s="15">
        <v>0</v>
      </c>
      <c r="R29" s="15">
        <v>0</v>
      </c>
      <c r="S29" s="15">
        <v>0</v>
      </c>
      <c r="T29" s="89">
        <v>0</v>
      </c>
      <c r="U29" s="94">
        <f t="shared" si="0"/>
        <v>27</v>
      </c>
      <c r="V29" s="75">
        <v>0.89300000000000002</v>
      </c>
      <c r="W29" s="106">
        <f t="shared" si="1"/>
        <v>24.111000000000001</v>
      </c>
      <c r="X29" s="108" t="s">
        <v>634</v>
      </c>
      <c r="Z29" s="46"/>
    </row>
    <row r="30" spans="1:26">
      <c r="A30" s="17" t="s">
        <v>53</v>
      </c>
      <c r="B30" s="24" t="s">
        <v>263</v>
      </c>
      <c r="C30" s="24" t="s">
        <v>264</v>
      </c>
      <c r="D30" s="24" t="s">
        <v>265</v>
      </c>
      <c r="E30" s="24" t="s">
        <v>256</v>
      </c>
      <c r="F30" s="7">
        <v>7</v>
      </c>
      <c r="G30" s="75">
        <v>112</v>
      </c>
      <c r="H30" s="82">
        <v>6</v>
      </c>
      <c r="I30" s="7">
        <v>3</v>
      </c>
      <c r="J30" s="7">
        <v>1</v>
      </c>
      <c r="K30" s="7">
        <v>2</v>
      </c>
      <c r="L30" s="7">
        <v>5</v>
      </c>
      <c r="M30" s="7">
        <v>6</v>
      </c>
      <c r="N30" s="83">
        <v>1</v>
      </c>
      <c r="O30" s="88">
        <v>1</v>
      </c>
      <c r="P30" s="15">
        <v>0</v>
      </c>
      <c r="Q30" s="15">
        <v>0</v>
      </c>
      <c r="R30" s="15">
        <v>0</v>
      </c>
      <c r="S30" s="15">
        <v>0</v>
      </c>
      <c r="T30" s="89">
        <v>0</v>
      </c>
      <c r="U30" s="94">
        <f t="shared" si="0"/>
        <v>25</v>
      </c>
      <c r="V30" s="75">
        <v>0.89300000000000002</v>
      </c>
      <c r="W30" s="106">
        <f t="shared" si="1"/>
        <v>22.324999999999999</v>
      </c>
      <c r="X30" s="108" t="s">
        <v>634</v>
      </c>
      <c r="Z30" s="46"/>
    </row>
    <row r="31" spans="1:26">
      <c r="A31" s="17" t="s">
        <v>83</v>
      </c>
      <c r="B31" s="24" t="s">
        <v>346</v>
      </c>
      <c r="C31" s="24" t="s">
        <v>236</v>
      </c>
      <c r="D31" s="24" t="s">
        <v>250</v>
      </c>
      <c r="E31" s="24" t="s">
        <v>345</v>
      </c>
      <c r="F31" s="7">
        <v>7</v>
      </c>
      <c r="G31" s="75">
        <v>112</v>
      </c>
      <c r="H31" s="82">
        <v>6</v>
      </c>
      <c r="I31" s="7">
        <v>4</v>
      </c>
      <c r="J31" s="7">
        <v>2</v>
      </c>
      <c r="K31" s="7">
        <v>2</v>
      </c>
      <c r="L31" s="7">
        <v>0</v>
      </c>
      <c r="M31" s="7">
        <v>0</v>
      </c>
      <c r="N31" s="83">
        <v>3</v>
      </c>
      <c r="O31" s="88">
        <v>1</v>
      </c>
      <c r="P31" s="15">
        <v>1</v>
      </c>
      <c r="Q31" s="15">
        <v>2</v>
      </c>
      <c r="R31" s="15">
        <v>0</v>
      </c>
      <c r="S31" s="15">
        <v>2</v>
      </c>
      <c r="T31" s="89">
        <v>0</v>
      </c>
      <c r="U31" s="94">
        <f t="shared" si="0"/>
        <v>23</v>
      </c>
      <c r="V31" s="75">
        <v>0.89300000000000002</v>
      </c>
      <c r="W31" s="106">
        <f t="shared" si="1"/>
        <v>20.539000000000001</v>
      </c>
      <c r="X31" s="108" t="s">
        <v>634</v>
      </c>
      <c r="Z31" s="46"/>
    </row>
    <row r="32" spans="1:26" ht="26.25">
      <c r="A32" s="17" t="s">
        <v>56</v>
      </c>
      <c r="B32" s="24" t="s">
        <v>274</v>
      </c>
      <c r="C32" s="24" t="s">
        <v>275</v>
      </c>
      <c r="D32" s="24" t="s">
        <v>276</v>
      </c>
      <c r="E32" s="24" t="s">
        <v>277</v>
      </c>
      <c r="F32" s="7">
        <v>7</v>
      </c>
      <c r="G32" s="75">
        <v>112</v>
      </c>
      <c r="H32" s="84">
        <v>6</v>
      </c>
      <c r="I32" s="22">
        <v>4</v>
      </c>
      <c r="J32" s="22">
        <v>1</v>
      </c>
      <c r="K32" s="22">
        <v>1</v>
      </c>
      <c r="L32" s="22">
        <v>2</v>
      </c>
      <c r="M32" s="22">
        <v>0</v>
      </c>
      <c r="N32" s="85">
        <v>3</v>
      </c>
      <c r="O32" s="88">
        <v>0</v>
      </c>
      <c r="P32" s="15">
        <v>0</v>
      </c>
      <c r="Q32" s="15">
        <v>0</v>
      </c>
      <c r="R32" s="15">
        <v>0</v>
      </c>
      <c r="S32" s="15">
        <v>0</v>
      </c>
      <c r="T32" s="89">
        <v>0</v>
      </c>
      <c r="U32" s="94">
        <f t="shared" si="0"/>
        <v>17</v>
      </c>
      <c r="V32" s="75">
        <v>0.89300000000000002</v>
      </c>
      <c r="W32" s="106">
        <f t="shared" si="1"/>
        <v>15.181000000000001</v>
      </c>
      <c r="X32" s="108" t="s">
        <v>634</v>
      </c>
      <c r="Z32" s="46"/>
    </row>
    <row r="33" spans="1:26">
      <c r="A33" s="17" t="s">
        <v>63</v>
      </c>
      <c r="B33" s="24" t="s">
        <v>298</v>
      </c>
      <c r="C33" s="24" t="s">
        <v>252</v>
      </c>
      <c r="D33" s="24" t="s">
        <v>280</v>
      </c>
      <c r="E33" s="24" t="s">
        <v>290</v>
      </c>
      <c r="F33" s="7">
        <v>7</v>
      </c>
      <c r="G33" s="75">
        <v>112</v>
      </c>
      <c r="H33" s="84">
        <v>7</v>
      </c>
      <c r="I33" s="22">
        <v>3</v>
      </c>
      <c r="J33" s="22">
        <v>1</v>
      </c>
      <c r="K33" s="22">
        <v>0</v>
      </c>
      <c r="L33" s="22">
        <v>5</v>
      </c>
      <c r="M33" s="22">
        <v>0</v>
      </c>
      <c r="N33" s="85">
        <v>1</v>
      </c>
      <c r="O33" s="88">
        <v>0</v>
      </c>
      <c r="P33" s="15">
        <v>0</v>
      </c>
      <c r="Q33" s="15">
        <v>0</v>
      </c>
      <c r="R33" s="15">
        <v>0</v>
      </c>
      <c r="S33" s="15">
        <v>0</v>
      </c>
      <c r="T33" s="89">
        <v>0</v>
      </c>
      <c r="U33" s="94">
        <f t="shared" si="0"/>
        <v>17</v>
      </c>
      <c r="V33" s="75">
        <v>0.89300000000000002</v>
      </c>
      <c r="W33" s="106">
        <f t="shared" si="1"/>
        <v>15.181000000000001</v>
      </c>
      <c r="X33" s="108" t="s">
        <v>634</v>
      </c>
      <c r="Z33" s="46"/>
    </row>
    <row r="34" spans="1:26">
      <c r="A34" s="17" t="s">
        <v>66</v>
      </c>
      <c r="B34" s="24" t="s">
        <v>304</v>
      </c>
      <c r="C34" s="24" t="s">
        <v>305</v>
      </c>
      <c r="D34" s="24" t="s">
        <v>262</v>
      </c>
      <c r="E34" s="24" t="s">
        <v>290</v>
      </c>
      <c r="F34" s="7">
        <v>7</v>
      </c>
      <c r="G34" s="75">
        <v>112</v>
      </c>
      <c r="H34" s="84">
        <v>5</v>
      </c>
      <c r="I34" s="22">
        <v>1</v>
      </c>
      <c r="J34" s="22">
        <v>1</v>
      </c>
      <c r="K34" s="22">
        <v>0</v>
      </c>
      <c r="L34" s="22">
        <v>3</v>
      </c>
      <c r="M34" s="22">
        <v>0</v>
      </c>
      <c r="N34" s="85">
        <v>0</v>
      </c>
      <c r="O34" s="88">
        <v>1</v>
      </c>
      <c r="P34" s="15">
        <v>1</v>
      </c>
      <c r="Q34" s="15">
        <v>3</v>
      </c>
      <c r="R34" s="15">
        <v>0</v>
      </c>
      <c r="S34" s="15">
        <v>0</v>
      </c>
      <c r="T34" s="89">
        <v>1</v>
      </c>
      <c r="U34" s="94">
        <f t="shared" si="0"/>
        <v>16</v>
      </c>
      <c r="V34" s="75">
        <v>0.89300000000000002</v>
      </c>
      <c r="W34" s="106">
        <f t="shared" si="1"/>
        <v>14.288</v>
      </c>
      <c r="X34" s="108" t="s">
        <v>634</v>
      </c>
      <c r="Z34" s="46"/>
    </row>
    <row r="35" spans="1:26">
      <c r="A35" s="17" t="s">
        <v>50</v>
      </c>
      <c r="B35" s="24" t="s">
        <v>253</v>
      </c>
      <c r="C35" s="24" t="s">
        <v>254</v>
      </c>
      <c r="D35" s="24" t="s">
        <v>255</v>
      </c>
      <c r="E35" s="24" t="s">
        <v>256</v>
      </c>
      <c r="F35" s="7">
        <v>7</v>
      </c>
      <c r="G35" s="75">
        <v>112</v>
      </c>
      <c r="H35" s="82">
        <v>6</v>
      </c>
      <c r="I35" s="7">
        <v>4</v>
      </c>
      <c r="J35" s="7">
        <v>1</v>
      </c>
      <c r="K35" s="7">
        <v>0</v>
      </c>
      <c r="L35" s="7">
        <v>3</v>
      </c>
      <c r="M35" s="7">
        <v>0</v>
      </c>
      <c r="N35" s="83">
        <v>1</v>
      </c>
      <c r="O35" s="88">
        <v>0</v>
      </c>
      <c r="P35" s="15">
        <v>0</v>
      </c>
      <c r="Q35" s="15">
        <v>0</v>
      </c>
      <c r="R35" s="15">
        <v>0</v>
      </c>
      <c r="S35" s="15">
        <v>0</v>
      </c>
      <c r="T35" s="89">
        <v>0</v>
      </c>
      <c r="U35" s="94">
        <f t="shared" si="0"/>
        <v>15</v>
      </c>
      <c r="V35" s="75">
        <v>0.89300000000000002</v>
      </c>
      <c r="W35" s="106">
        <f t="shared" si="1"/>
        <v>13.395</v>
      </c>
      <c r="X35" s="108" t="s">
        <v>634</v>
      </c>
      <c r="Z35" s="46"/>
    </row>
    <row r="36" spans="1:26">
      <c r="A36" s="17" t="s">
        <v>57</v>
      </c>
      <c r="B36" s="24" t="s">
        <v>278</v>
      </c>
      <c r="C36" s="24" t="s">
        <v>279</v>
      </c>
      <c r="D36" s="24" t="s">
        <v>280</v>
      </c>
      <c r="E36" s="24" t="s">
        <v>281</v>
      </c>
      <c r="F36" s="7">
        <v>7</v>
      </c>
      <c r="G36" s="75">
        <v>112</v>
      </c>
      <c r="H36" s="84">
        <v>6</v>
      </c>
      <c r="I36" s="22">
        <v>4</v>
      </c>
      <c r="J36" s="22">
        <v>0</v>
      </c>
      <c r="K36" s="22">
        <v>1</v>
      </c>
      <c r="L36" s="22">
        <v>2</v>
      </c>
      <c r="M36" s="22">
        <v>1</v>
      </c>
      <c r="N36" s="85">
        <v>0</v>
      </c>
      <c r="O36" s="88">
        <v>1</v>
      </c>
      <c r="P36" s="15">
        <v>0</v>
      </c>
      <c r="Q36" s="15">
        <v>0</v>
      </c>
      <c r="R36" s="15">
        <v>0</v>
      </c>
      <c r="S36" s="15">
        <v>0</v>
      </c>
      <c r="T36" s="89">
        <v>0</v>
      </c>
      <c r="U36" s="94">
        <f t="shared" si="0"/>
        <v>15</v>
      </c>
      <c r="V36" s="75">
        <v>0.89300000000000002</v>
      </c>
      <c r="W36" s="106">
        <f t="shared" si="1"/>
        <v>13.395</v>
      </c>
      <c r="X36" s="108" t="s">
        <v>634</v>
      </c>
      <c r="Z36" s="46"/>
    </row>
    <row r="37" spans="1:26">
      <c r="A37" s="17" t="s">
        <v>64</v>
      </c>
      <c r="B37" s="24" t="s">
        <v>299</v>
      </c>
      <c r="C37" s="24" t="s">
        <v>289</v>
      </c>
      <c r="D37" s="24" t="s">
        <v>300</v>
      </c>
      <c r="E37" s="24" t="s">
        <v>290</v>
      </c>
      <c r="F37" s="7">
        <v>7</v>
      </c>
      <c r="G37" s="75">
        <v>112</v>
      </c>
      <c r="H37" s="84">
        <v>5</v>
      </c>
      <c r="I37" s="22">
        <v>4</v>
      </c>
      <c r="J37" s="22">
        <v>0</v>
      </c>
      <c r="K37" s="22">
        <v>3</v>
      </c>
      <c r="L37" s="22">
        <v>3</v>
      </c>
      <c r="M37" s="22">
        <v>0</v>
      </c>
      <c r="N37" s="85">
        <v>0</v>
      </c>
      <c r="O37" s="88">
        <v>0</v>
      </c>
      <c r="P37" s="15">
        <v>0</v>
      </c>
      <c r="Q37" s="15">
        <v>0</v>
      </c>
      <c r="R37" s="15">
        <v>0</v>
      </c>
      <c r="S37" s="15">
        <v>0</v>
      </c>
      <c r="T37" s="89">
        <v>0</v>
      </c>
      <c r="U37" s="94">
        <f t="shared" si="0"/>
        <v>15</v>
      </c>
      <c r="V37" s="75">
        <v>0.89300000000000002</v>
      </c>
      <c r="W37" s="106">
        <f t="shared" si="1"/>
        <v>13.395</v>
      </c>
      <c r="X37" s="108" t="s">
        <v>634</v>
      </c>
      <c r="Z37" s="46"/>
    </row>
    <row r="38" spans="1:26">
      <c r="A38" s="17" t="s">
        <v>60</v>
      </c>
      <c r="B38" s="24" t="s">
        <v>288</v>
      </c>
      <c r="C38" s="24" t="s">
        <v>289</v>
      </c>
      <c r="D38" s="24" t="s">
        <v>262</v>
      </c>
      <c r="E38" s="24" t="s">
        <v>290</v>
      </c>
      <c r="F38" s="7">
        <v>7</v>
      </c>
      <c r="G38" s="75">
        <v>112</v>
      </c>
      <c r="H38" s="84">
        <v>5</v>
      </c>
      <c r="I38" s="22">
        <v>2</v>
      </c>
      <c r="J38" s="22">
        <v>1</v>
      </c>
      <c r="K38" s="22">
        <v>2</v>
      </c>
      <c r="L38" s="22">
        <v>3</v>
      </c>
      <c r="M38" s="22">
        <v>0</v>
      </c>
      <c r="N38" s="85">
        <v>0</v>
      </c>
      <c r="O38" s="88">
        <v>0</v>
      </c>
      <c r="P38" s="15">
        <v>0</v>
      </c>
      <c r="Q38" s="15">
        <v>0</v>
      </c>
      <c r="R38" s="15">
        <v>0</v>
      </c>
      <c r="S38" s="15">
        <v>0</v>
      </c>
      <c r="T38" s="89">
        <v>0</v>
      </c>
      <c r="U38" s="94">
        <f t="shared" si="0"/>
        <v>13</v>
      </c>
      <c r="V38" s="75">
        <v>0.89300000000000002</v>
      </c>
      <c r="W38" s="106">
        <f t="shared" si="1"/>
        <v>11.609</v>
      </c>
      <c r="X38" s="108" t="s">
        <v>634</v>
      </c>
      <c r="Z38" s="46"/>
    </row>
    <row r="39" spans="1:26">
      <c r="A39" s="17" t="s">
        <v>52</v>
      </c>
      <c r="B39" s="24" t="s">
        <v>260</v>
      </c>
      <c r="C39" s="24" t="s">
        <v>261</v>
      </c>
      <c r="D39" s="24" t="s">
        <v>262</v>
      </c>
      <c r="E39" s="24" t="s">
        <v>256</v>
      </c>
      <c r="F39" s="7">
        <v>7</v>
      </c>
      <c r="G39" s="75">
        <v>112</v>
      </c>
      <c r="H39" s="82">
        <v>5</v>
      </c>
      <c r="I39" s="7">
        <v>2</v>
      </c>
      <c r="J39" s="7">
        <v>1</v>
      </c>
      <c r="K39" s="7">
        <v>0</v>
      </c>
      <c r="L39" s="7">
        <v>3</v>
      </c>
      <c r="M39" s="7">
        <v>0</v>
      </c>
      <c r="N39" s="83">
        <v>1</v>
      </c>
      <c r="O39" s="88">
        <v>0</v>
      </c>
      <c r="P39" s="15">
        <v>0</v>
      </c>
      <c r="Q39" s="15">
        <v>0</v>
      </c>
      <c r="R39" s="15">
        <v>0</v>
      </c>
      <c r="S39" s="15">
        <v>0</v>
      </c>
      <c r="T39" s="89">
        <v>0</v>
      </c>
      <c r="U39" s="94">
        <f t="shared" si="0"/>
        <v>12</v>
      </c>
      <c r="V39" s="75">
        <v>0.89300000000000002</v>
      </c>
      <c r="W39" s="106">
        <f t="shared" si="1"/>
        <v>10.716000000000001</v>
      </c>
      <c r="X39" s="108" t="s">
        <v>634</v>
      </c>
      <c r="Z39" s="46"/>
    </row>
    <row r="40" spans="1:26">
      <c r="A40" s="17" t="s">
        <v>58</v>
      </c>
      <c r="B40" s="24" t="s">
        <v>282</v>
      </c>
      <c r="C40" s="24" t="s">
        <v>283</v>
      </c>
      <c r="D40" s="24" t="s">
        <v>284</v>
      </c>
      <c r="E40" s="24" t="s">
        <v>285</v>
      </c>
      <c r="F40" s="7">
        <v>7</v>
      </c>
      <c r="G40" s="75">
        <v>112</v>
      </c>
      <c r="H40" s="84">
        <v>4</v>
      </c>
      <c r="I40" s="22">
        <v>1</v>
      </c>
      <c r="J40" s="22">
        <v>2</v>
      </c>
      <c r="K40" s="22">
        <v>0</v>
      </c>
      <c r="L40" s="22">
        <v>3</v>
      </c>
      <c r="M40" s="22">
        <v>0</v>
      </c>
      <c r="N40" s="85">
        <v>2</v>
      </c>
      <c r="O40" s="88">
        <v>0</v>
      </c>
      <c r="P40" s="15">
        <v>0</v>
      </c>
      <c r="Q40" s="15">
        <v>0</v>
      </c>
      <c r="R40" s="15">
        <v>0</v>
      </c>
      <c r="S40" s="15">
        <v>0</v>
      </c>
      <c r="T40" s="89">
        <v>0</v>
      </c>
      <c r="U40" s="94">
        <f t="shared" si="0"/>
        <v>12</v>
      </c>
      <c r="V40" s="75">
        <v>0.89300000000000002</v>
      </c>
      <c r="W40" s="106">
        <f t="shared" si="1"/>
        <v>10.716000000000001</v>
      </c>
      <c r="X40" s="108" t="s">
        <v>634</v>
      </c>
      <c r="Z40" s="46"/>
    </row>
    <row r="41" spans="1:26">
      <c r="A41" s="17" t="s">
        <v>61</v>
      </c>
      <c r="B41" s="24" t="s">
        <v>292</v>
      </c>
      <c r="C41" s="24" t="s">
        <v>293</v>
      </c>
      <c r="D41" s="24" t="s">
        <v>294</v>
      </c>
      <c r="E41" s="24" t="s">
        <v>290</v>
      </c>
      <c r="F41" s="7">
        <v>7</v>
      </c>
      <c r="G41" s="75">
        <v>112</v>
      </c>
      <c r="H41" s="84">
        <v>6</v>
      </c>
      <c r="I41" s="22">
        <v>6</v>
      </c>
      <c r="J41" s="22">
        <v>0</v>
      </c>
      <c r="K41" s="22">
        <v>0</v>
      </c>
      <c r="L41" s="22">
        <v>0</v>
      </c>
      <c r="M41" s="22">
        <v>0</v>
      </c>
      <c r="N41" s="85">
        <v>0</v>
      </c>
      <c r="O41" s="88">
        <v>0</v>
      </c>
      <c r="P41" s="15">
        <v>0</v>
      </c>
      <c r="Q41" s="15">
        <v>0</v>
      </c>
      <c r="R41" s="15">
        <v>0</v>
      </c>
      <c r="S41" s="15">
        <v>0</v>
      </c>
      <c r="T41" s="89">
        <v>0</v>
      </c>
      <c r="U41" s="94">
        <f t="shared" si="0"/>
        <v>12</v>
      </c>
      <c r="V41" s="75">
        <v>0.89300000000000002</v>
      </c>
      <c r="W41" s="106">
        <f t="shared" si="1"/>
        <v>10.716000000000001</v>
      </c>
      <c r="X41" s="108" t="s">
        <v>634</v>
      </c>
      <c r="Z41" s="46"/>
    </row>
    <row r="42" spans="1:26">
      <c r="A42" s="17" t="s">
        <v>62</v>
      </c>
      <c r="B42" s="24" t="s">
        <v>297</v>
      </c>
      <c r="C42" s="24" t="s">
        <v>252</v>
      </c>
      <c r="D42" s="24" t="s">
        <v>280</v>
      </c>
      <c r="E42" s="24" t="s">
        <v>290</v>
      </c>
      <c r="F42" s="7">
        <v>7</v>
      </c>
      <c r="G42" s="75">
        <v>112</v>
      </c>
      <c r="H42" s="84">
        <v>4</v>
      </c>
      <c r="I42" s="22">
        <v>1</v>
      </c>
      <c r="J42" s="22">
        <v>0</v>
      </c>
      <c r="K42" s="22">
        <v>0</v>
      </c>
      <c r="L42" s="22">
        <v>2</v>
      </c>
      <c r="M42" s="22">
        <v>1</v>
      </c>
      <c r="N42" s="85">
        <v>1</v>
      </c>
      <c r="O42" s="88">
        <v>1</v>
      </c>
      <c r="P42" s="15">
        <v>1</v>
      </c>
      <c r="Q42" s="15">
        <v>0</v>
      </c>
      <c r="R42" s="15">
        <v>0</v>
      </c>
      <c r="S42" s="15">
        <v>0</v>
      </c>
      <c r="T42" s="89">
        <v>0</v>
      </c>
      <c r="U42" s="94">
        <f t="shared" si="0"/>
        <v>11</v>
      </c>
      <c r="V42" s="75">
        <v>0.89300000000000002</v>
      </c>
      <c r="W42" s="106">
        <f t="shared" si="1"/>
        <v>9.8230000000000004</v>
      </c>
      <c r="X42" s="108" t="s">
        <v>634</v>
      </c>
      <c r="Z42" s="46"/>
    </row>
    <row r="43" spans="1:26">
      <c r="A43" s="17" t="s">
        <v>65</v>
      </c>
      <c r="B43" s="24" t="s">
        <v>301</v>
      </c>
      <c r="C43" s="24" t="s">
        <v>302</v>
      </c>
      <c r="D43" s="24" t="s">
        <v>303</v>
      </c>
      <c r="E43" s="24" t="s">
        <v>290</v>
      </c>
      <c r="F43" s="7">
        <v>7</v>
      </c>
      <c r="G43" s="75">
        <v>112</v>
      </c>
      <c r="H43" s="84">
        <v>5</v>
      </c>
      <c r="I43" s="22">
        <v>1</v>
      </c>
      <c r="J43" s="22">
        <v>1</v>
      </c>
      <c r="K43" s="22">
        <v>0</v>
      </c>
      <c r="L43" s="22">
        <v>3</v>
      </c>
      <c r="M43" s="22">
        <v>0</v>
      </c>
      <c r="N43" s="85">
        <v>0</v>
      </c>
      <c r="O43" s="88">
        <v>1</v>
      </c>
      <c r="P43" s="15">
        <v>0</v>
      </c>
      <c r="Q43" s="15">
        <v>0</v>
      </c>
      <c r="R43" s="15">
        <v>0</v>
      </c>
      <c r="S43" s="15">
        <v>0</v>
      </c>
      <c r="T43" s="89">
        <v>0</v>
      </c>
      <c r="U43" s="94">
        <f t="shared" si="0"/>
        <v>11</v>
      </c>
      <c r="V43" s="75">
        <v>0.89300000000000002</v>
      </c>
      <c r="W43" s="106">
        <f t="shared" si="1"/>
        <v>9.8230000000000004</v>
      </c>
      <c r="X43" s="108" t="s">
        <v>634</v>
      </c>
      <c r="Z43" s="46"/>
    </row>
    <row r="44" spans="1:26">
      <c r="A44" s="17" t="s">
        <v>67</v>
      </c>
      <c r="B44" s="24" t="s">
        <v>306</v>
      </c>
      <c r="C44" s="24" t="s">
        <v>302</v>
      </c>
      <c r="D44" s="24" t="s">
        <v>307</v>
      </c>
      <c r="E44" s="24" t="s">
        <v>308</v>
      </c>
      <c r="F44" s="7">
        <v>7</v>
      </c>
      <c r="G44" s="75">
        <v>112</v>
      </c>
      <c r="H44" s="84">
        <v>5</v>
      </c>
      <c r="I44" s="22">
        <v>2</v>
      </c>
      <c r="J44" s="22">
        <v>1</v>
      </c>
      <c r="K44" s="22">
        <v>0</v>
      </c>
      <c r="L44" s="22">
        <v>3</v>
      </c>
      <c r="M44" s="22">
        <v>0</v>
      </c>
      <c r="N44" s="85">
        <v>0</v>
      </c>
      <c r="O44" s="88">
        <v>0</v>
      </c>
      <c r="P44" s="15">
        <v>0</v>
      </c>
      <c r="Q44" s="15">
        <v>0</v>
      </c>
      <c r="R44" s="15">
        <v>0</v>
      </c>
      <c r="S44" s="15">
        <v>0</v>
      </c>
      <c r="T44" s="89">
        <v>0</v>
      </c>
      <c r="U44" s="94">
        <f t="shared" si="0"/>
        <v>11</v>
      </c>
      <c r="V44" s="75">
        <v>0.89300000000000002</v>
      </c>
      <c r="W44" s="106">
        <f t="shared" si="1"/>
        <v>9.8230000000000004</v>
      </c>
      <c r="X44" s="108" t="s">
        <v>634</v>
      </c>
      <c r="Z44" s="46"/>
    </row>
    <row r="45" spans="1:26">
      <c r="A45" s="17" t="s">
        <v>51</v>
      </c>
      <c r="B45" s="24" t="s">
        <v>257</v>
      </c>
      <c r="C45" s="24" t="s">
        <v>258</v>
      </c>
      <c r="D45" s="24" t="s">
        <v>259</v>
      </c>
      <c r="E45" s="24" t="s">
        <v>256</v>
      </c>
      <c r="F45" s="7">
        <v>7</v>
      </c>
      <c r="G45" s="75">
        <v>112</v>
      </c>
      <c r="H45" s="82">
        <v>2</v>
      </c>
      <c r="I45" s="7">
        <v>2</v>
      </c>
      <c r="J45" s="7">
        <v>0</v>
      </c>
      <c r="K45" s="7">
        <v>0</v>
      </c>
      <c r="L45" s="7">
        <v>3</v>
      </c>
      <c r="M45" s="7">
        <v>0</v>
      </c>
      <c r="N45" s="83">
        <v>0</v>
      </c>
      <c r="O45" s="88">
        <v>1</v>
      </c>
      <c r="P45" s="15">
        <v>0</v>
      </c>
      <c r="Q45" s="15">
        <v>0</v>
      </c>
      <c r="R45" s="15">
        <v>0</v>
      </c>
      <c r="S45" s="15">
        <v>1</v>
      </c>
      <c r="T45" s="89">
        <v>0</v>
      </c>
      <c r="U45" s="94">
        <f t="shared" si="0"/>
        <v>9</v>
      </c>
      <c r="V45" s="75">
        <v>0.89300000000000002</v>
      </c>
      <c r="W45" s="106">
        <f t="shared" si="1"/>
        <v>8.0370000000000008</v>
      </c>
      <c r="X45" s="108" t="s">
        <v>634</v>
      </c>
      <c r="Z45" s="46"/>
    </row>
    <row r="46" spans="1:26" ht="16.5" thickBot="1">
      <c r="A46" s="17" t="s">
        <v>59</v>
      </c>
      <c r="B46" s="24" t="s">
        <v>286</v>
      </c>
      <c r="C46" s="24" t="s">
        <v>252</v>
      </c>
      <c r="D46" s="24" t="s">
        <v>287</v>
      </c>
      <c r="E46" s="24" t="s">
        <v>285</v>
      </c>
      <c r="F46" s="7">
        <v>7</v>
      </c>
      <c r="G46" s="75">
        <v>112</v>
      </c>
      <c r="H46" s="90">
        <v>0</v>
      </c>
      <c r="I46" s="91">
        <v>3</v>
      </c>
      <c r="J46" s="91">
        <v>0</v>
      </c>
      <c r="K46" s="91">
        <v>0</v>
      </c>
      <c r="L46" s="91">
        <v>3</v>
      </c>
      <c r="M46" s="91">
        <v>0</v>
      </c>
      <c r="N46" s="92">
        <v>1</v>
      </c>
      <c r="O46" s="97">
        <v>0</v>
      </c>
      <c r="P46" s="98">
        <v>0</v>
      </c>
      <c r="Q46" s="98">
        <v>0</v>
      </c>
      <c r="R46" s="98">
        <v>0</v>
      </c>
      <c r="S46" s="98">
        <v>0</v>
      </c>
      <c r="T46" s="99">
        <v>0</v>
      </c>
      <c r="U46" s="94">
        <f t="shared" si="0"/>
        <v>7</v>
      </c>
      <c r="V46" s="75">
        <v>0.89300000000000002</v>
      </c>
      <c r="W46" s="107">
        <f t="shared" si="1"/>
        <v>6.2510000000000003</v>
      </c>
      <c r="X46" s="108" t="s">
        <v>634</v>
      </c>
      <c r="Z46" s="46"/>
    </row>
  </sheetData>
  <sortState ref="A6:W50">
    <sortCondition descending="1" ref="W6"/>
  </sortState>
  <mergeCells count="5">
    <mergeCell ref="A3:A4"/>
    <mergeCell ref="O3:T3"/>
    <mergeCell ref="A1:U1"/>
    <mergeCell ref="W3:W4"/>
    <mergeCell ref="X3:X4"/>
  </mergeCells>
  <phoneticPr fontId="13" type="noConversion"/>
  <pageMargins left="0.7" right="0.7" top="0.75" bottom="0.75" header="0.3" footer="0.3"/>
  <pageSetup paperSize="9" orientation="portrait" horizontalDpi="180" verticalDpi="180" r:id="rId1"/>
  <ignoredErrors>
    <ignoredError sqref="U5:U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E4" zoomScaleNormal="100" workbookViewId="0">
      <selection activeCell="Y10" sqref="Y10"/>
    </sheetView>
  </sheetViews>
  <sheetFormatPr defaultColWidth="17.7109375" defaultRowHeight="15"/>
  <cols>
    <col min="1" max="1" width="11" style="11" customWidth="1"/>
    <col min="2" max="2" width="15.140625" style="11" customWidth="1"/>
    <col min="3" max="3" width="14.140625" style="11" customWidth="1"/>
    <col min="4" max="4" width="16.42578125" style="11" customWidth="1"/>
    <col min="5" max="5" width="25.28515625" style="11" customWidth="1"/>
    <col min="6" max="6" width="8.7109375" style="1" customWidth="1"/>
    <col min="7" max="7" width="16" style="1" customWidth="1"/>
    <col min="8" max="8" width="8.28515625" style="1" customWidth="1"/>
    <col min="9" max="9" width="7.85546875" style="1" customWidth="1"/>
    <col min="10" max="10" width="8.5703125" style="1" customWidth="1"/>
    <col min="11" max="11" width="7.85546875" style="1" customWidth="1"/>
    <col min="12" max="12" width="8.42578125" style="1" customWidth="1"/>
    <col min="13" max="13" width="8.140625" style="1" customWidth="1"/>
    <col min="14" max="14" width="8.5703125" style="1" customWidth="1"/>
    <col min="15" max="15" width="14.85546875" style="1" customWidth="1"/>
    <col min="16" max="16" width="10" style="1" customWidth="1"/>
    <col min="17" max="17" width="9" style="1" customWidth="1"/>
    <col min="18" max="18" width="11.7109375" style="1" customWidth="1"/>
    <col min="19" max="19" width="10" style="1" customWidth="1"/>
    <col min="20" max="20" width="7.42578125" style="1" customWidth="1"/>
    <col min="21" max="22" width="12.140625" style="1" customWidth="1"/>
    <col min="23" max="16384" width="17.7109375" style="11"/>
  </cols>
  <sheetData>
    <row r="1" spans="1:27" s="9" customFormat="1" ht="15.75">
      <c r="A1" s="208" t="s">
        <v>16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1"/>
    </row>
    <row r="2" spans="1:27" s="9" customFormat="1" ht="32.25" customHeight="1">
      <c r="A2" s="9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7" s="119" customFormat="1" ht="15.75">
      <c r="A3" s="205" t="s">
        <v>1</v>
      </c>
      <c r="B3" s="205" t="s">
        <v>4</v>
      </c>
      <c r="C3" s="205" t="s">
        <v>5</v>
      </c>
      <c r="D3" s="205" t="s">
        <v>6</v>
      </c>
      <c r="E3" s="205" t="s">
        <v>7</v>
      </c>
      <c r="F3" s="205" t="s">
        <v>8</v>
      </c>
      <c r="G3" s="117" t="s">
        <v>2</v>
      </c>
      <c r="H3" s="116">
        <v>1</v>
      </c>
      <c r="I3" s="116">
        <v>2</v>
      </c>
      <c r="J3" s="116">
        <v>3</v>
      </c>
      <c r="K3" s="116">
        <v>4</v>
      </c>
      <c r="L3" s="116">
        <v>5</v>
      </c>
      <c r="M3" s="116">
        <v>6</v>
      </c>
      <c r="N3" s="116">
        <v>7</v>
      </c>
      <c r="O3" s="206" t="s">
        <v>3</v>
      </c>
      <c r="P3" s="206"/>
      <c r="Q3" s="207"/>
      <c r="R3" s="207"/>
      <c r="S3" s="207"/>
      <c r="T3" s="207"/>
      <c r="U3" s="209" t="s">
        <v>626</v>
      </c>
      <c r="V3" s="209" t="s">
        <v>637</v>
      </c>
      <c r="W3" s="204" t="s">
        <v>628</v>
      </c>
      <c r="X3" s="202" t="s">
        <v>633</v>
      </c>
    </row>
    <row r="4" spans="1:27" s="119" customFormat="1" ht="85.5">
      <c r="A4" s="205"/>
      <c r="B4" s="205"/>
      <c r="C4" s="205"/>
      <c r="D4" s="205"/>
      <c r="E4" s="205"/>
      <c r="F4" s="205"/>
      <c r="G4" s="125" t="s">
        <v>9</v>
      </c>
      <c r="H4" s="126" t="s">
        <v>10</v>
      </c>
      <c r="I4" s="126" t="s">
        <v>11</v>
      </c>
      <c r="J4" s="126" t="s">
        <v>12</v>
      </c>
      <c r="K4" s="126" t="s">
        <v>11</v>
      </c>
      <c r="L4" s="126" t="s">
        <v>25</v>
      </c>
      <c r="M4" s="126" t="s">
        <v>26</v>
      </c>
      <c r="N4" s="126" t="s">
        <v>27</v>
      </c>
      <c r="O4" s="127" t="s">
        <v>30</v>
      </c>
      <c r="P4" s="128" t="s">
        <v>28</v>
      </c>
      <c r="Q4" s="128" t="s">
        <v>31</v>
      </c>
      <c r="R4" s="128" t="s">
        <v>29</v>
      </c>
      <c r="S4" s="128" t="s">
        <v>32</v>
      </c>
      <c r="T4" s="128" t="s">
        <v>33</v>
      </c>
      <c r="U4" s="209"/>
      <c r="V4" s="209"/>
      <c r="W4" s="204"/>
      <c r="X4" s="203"/>
    </row>
    <row r="5" spans="1:27" ht="25.5">
      <c r="A5" s="109" t="s">
        <v>94</v>
      </c>
      <c r="B5" s="110" t="s">
        <v>372</v>
      </c>
      <c r="C5" s="110" t="s">
        <v>356</v>
      </c>
      <c r="D5" s="110" t="s">
        <v>373</v>
      </c>
      <c r="E5" s="110" t="s">
        <v>367</v>
      </c>
      <c r="F5" s="122">
        <v>8</v>
      </c>
      <c r="G5" s="122">
        <v>113</v>
      </c>
      <c r="H5" s="122">
        <v>10</v>
      </c>
      <c r="I5" s="122">
        <v>2</v>
      </c>
      <c r="J5" s="122">
        <v>10</v>
      </c>
      <c r="K5" s="122">
        <v>6</v>
      </c>
      <c r="L5" s="122">
        <v>15</v>
      </c>
      <c r="M5" s="122">
        <v>2</v>
      </c>
      <c r="N5" s="122">
        <v>7</v>
      </c>
      <c r="O5" s="123">
        <v>4</v>
      </c>
      <c r="P5" s="124">
        <v>4</v>
      </c>
      <c r="Q5" s="124">
        <v>8</v>
      </c>
      <c r="R5" s="124">
        <v>4</v>
      </c>
      <c r="S5" s="124">
        <v>5</v>
      </c>
      <c r="T5" s="124">
        <v>1</v>
      </c>
      <c r="U5" s="111">
        <f t="shared" ref="U5:U27" si="0">SUM(H5:T5)</f>
        <v>78</v>
      </c>
      <c r="V5" s="112">
        <v>0.88500000000000001</v>
      </c>
      <c r="W5" s="121">
        <f t="shared" ref="W5:W27" si="1">PRODUCT(V5*U5)</f>
        <v>69.03</v>
      </c>
      <c r="X5" s="130" t="s">
        <v>629</v>
      </c>
      <c r="Y5" s="129"/>
    </row>
    <row r="6" spans="1:27" ht="25.5">
      <c r="A6" s="16" t="s">
        <v>109</v>
      </c>
      <c r="B6" s="24" t="s">
        <v>404</v>
      </c>
      <c r="C6" s="24" t="s">
        <v>267</v>
      </c>
      <c r="D6" s="24" t="s">
        <v>405</v>
      </c>
      <c r="E6" s="24" t="s">
        <v>319</v>
      </c>
      <c r="F6" s="2">
        <v>8</v>
      </c>
      <c r="G6" s="2">
        <v>113</v>
      </c>
      <c r="H6" s="2">
        <v>9</v>
      </c>
      <c r="I6" s="2">
        <v>6</v>
      </c>
      <c r="J6" s="2">
        <v>4</v>
      </c>
      <c r="K6" s="2">
        <v>6</v>
      </c>
      <c r="L6" s="2">
        <v>15</v>
      </c>
      <c r="M6" s="2">
        <v>15</v>
      </c>
      <c r="N6" s="2">
        <v>2</v>
      </c>
      <c r="O6" s="38">
        <v>2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3">
        <f t="shared" si="0"/>
        <v>59</v>
      </c>
      <c r="V6" s="113">
        <v>0.88500000000000001</v>
      </c>
      <c r="W6" s="115">
        <f t="shared" si="1"/>
        <v>52.215000000000003</v>
      </c>
      <c r="X6" s="130" t="s">
        <v>636</v>
      </c>
      <c r="Y6" s="129"/>
    </row>
    <row r="7" spans="1:27" ht="25.5">
      <c r="A7" s="16" t="s">
        <v>95</v>
      </c>
      <c r="B7" s="24" t="s">
        <v>374</v>
      </c>
      <c r="C7" s="24" t="s">
        <v>375</v>
      </c>
      <c r="D7" s="24" t="s">
        <v>373</v>
      </c>
      <c r="E7" s="24" t="s">
        <v>367</v>
      </c>
      <c r="F7" s="2">
        <v>8</v>
      </c>
      <c r="G7" s="2">
        <v>113</v>
      </c>
      <c r="H7" s="2">
        <v>7</v>
      </c>
      <c r="I7" s="2">
        <v>3</v>
      </c>
      <c r="J7" s="2">
        <v>10</v>
      </c>
      <c r="K7" s="2">
        <v>5</v>
      </c>
      <c r="L7" s="2">
        <v>15</v>
      </c>
      <c r="M7" s="2">
        <v>2</v>
      </c>
      <c r="N7" s="2">
        <v>2</v>
      </c>
      <c r="O7" s="38">
        <v>4</v>
      </c>
      <c r="P7" s="41">
        <v>1</v>
      </c>
      <c r="Q7" s="41">
        <v>0</v>
      </c>
      <c r="R7" s="41">
        <v>1</v>
      </c>
      <c r="S7" s="41">
        <v>1</v>
      </c>
      <c r="T7" s="41">
        <v>2</v>
      </c>
      <c r="U7" s="3">
        <f t="shared" si="0"/>
        <v>53</v>
      </c>
      <c r="V7" s="113">
        <v>0.88500000000000001</v>
      </c>
      <c r="W7" s="115">
        <f t="shared" si="1"/>
        <v>46.905000000000001</v>
      </c>
      <c r="X7" s="130" t="s">
        <v>636</v>
      </c>
      <c r="Y7" s="129"/>
      <c r="Z7" s="12"/>
    </row>
    <row r="8" spans="1:27" ht="25.5">
      <c r="A8" s="16" t="s">
        <v>90</v>
      </c>
      <c r="B8" s="24" t="s">
        <v>363</v>
      </c>
      <c r="C8" s="24" t="s">
        <v>236</v>
      </c>
      <c r="D8" s="24" t="s">
        <v>300</v>
      </c>
      <c r="E8" s="24" t="s">
        <v>364</v>
      </c>
      <c r="F8" s="2">
        <v>8</v>
      </c>
      <c r="G8" s="2">
        <v>113</v>
      </c>
      <c r="H8" s="2">
        <v>10</v>
      </c>
      <c r="I8" s="2">
        <v>4</v>
      </c>
      <c r="J8" s="2">
        <v>1</v>
      </c>
      <c r="K8" s="2">
        <v>6</v>
      </c>
      <c r="L8" s="2">
        <v>5</v>
      </c>
      <c r="M8" s="2">
        <v>1</v>
      </c>
      <c r="N8" s="2">
        <v>6</v>
      </c>
      <c r="O8" s="38">
        <v>3</v>
      </c>
      <c r="P8" s="41">
        <v>4</v>
      </c>
      <c r="Q8" s="41">
        <v>3</v>
      </c>
      <c r="R8" s="41">
        <v>4</v>
      </c>
      <c r="S8" s="41">
        <v>2</v>
      </c>
      <c r="T8" s="41">
        <v>3</v>
      </c>
      <c r="U8" s="3">
        <f t="shared" si="0"/>
        <v>52</v>
      </c>
      <c r="V8" s="113">
        <v>0.88500000000000001</v>
      </c>
      <c r="W8" s="115">
        <f t="shared" si="1"/>
        <v>46.02</v>
      </c>
      <c r="X8" s="130" t="s">
        <v>636</v>
      </c>
      <c r="Y8" s="129"/>
      <c r="Z8" s="12"/>
      <c r="AA8" s="12"/>
    </row>
    <row r="9" spans="1:27" ht="25.5">
      <c r="A9" s="16" t="s">
        <v>108</v>
      </c>
      <c r="B9" s="24" t="s">
        <v>401</v>
      </c>
      <c r="C9" s="24" t="s">
        <v>402</v>
      </c>
      <c r="D9" s="24" t="s">
        <v>318</v>
      </c>
      <c r="E9" s="24" t="s">
        <v>403</v>
      </c>
      <c r="F9" s="2">
        <v>8</v>
      </c>
      <c r="G9" s="2">
        <v>113</v>
      </c>
      <c r="H9" s="2">
        <v>4</v>
      </c>
      <c r="I9" s="2">
        <v>6</v>
      </c>
      <c r="J9" s="2">
        <v>9</v>
      </c>
      <c r="K9" s="2">
        <v>5</v>
      </c>
      <c r="L9" s="2">
        <v>13</v>
      </c>
      <c r="M9" s="2">
        <v>6</v>
      </c>
      <c r="N9" s="2">
        <v>7</v>
      </c>
      <c r="O9" s="38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3">
        <f t="shared" si="0"/>
        <v>50</v>
      </c>
      <c r="V9" s="113">
        <v>0.88500000000000001</v>
      </c>
      <c r="W9" s="114">
        <f t="shared" si="1"/>
        <v>44.25</v>
      </c>
      <c r="X9" s="10" t="s">
        <v>634</v>
      </c>
      <c r="Y9" s="129"/>
    </row>
    <row r="10" spans="1:27" s="119" customFormat="1" ht="25.5">
      <c r="A10" s="140" t="s">
        <v>89</v>
      </c>
      <c r="B10" s="48" t="s">
        <v>360</v>
      </c>
      <c r="C10" s="48" t="s">
        <v>361</v>
      </c>
      <c r="D10" s="48" t="s">
        <v>362</v>
      </c>
      <c r="E10" s="48" t="s">
        <v>273</v>
      </c>
      <c r="F10" s="190">
        <v>8</v>
      </c>
      <c r="G10" s="190">
        <v>113</v>
      </c>
      <c r="H10" s="190">
        <v>6</v>
      </c>
      <c r="I10" s="190">
        <v>3</v>
      </c>
      <c r="J10" s="190">
        <v>2</v>
      </c>
      <c r="K10" s="190">
        <v>6</v>
      </c>
      <c r="L10" s="190">
        <v>10</v>
      </c>
      <c r="M10" s="190">
        <v>2</v>
      </c>
      <c r="N10" s="190">
        <v>3</v>
      </c>
      <c r="O10" s="190">
        <v>1</v>
      </c>
      <c r="P10" s="190">
        <v>1</v>
      </c>
      <c r="Q10" s="190">
        <v>6</v>
      </c>
      <c r="R10" s="190">
        <v>1</v>
      </c>
      <c r="S10" s="190">
        <v>3</v>
      </c>
      <c r="T10" s="190">
        <v>1</v>
      </c>
      <c r="U10" s="223">
        <f t="shared" si="0"/>
        <v>45</v>
      </c>
      <c r="V10" s="224">
        <v>0.88500000000000001</v>
      </c>
      <c r="W10" s="115">
        <f t="shared" si="1"/>
        <v>39.825000000000003</v>
      </c>
      <c r="X10" s="118" t="s">
        <v>634</v>
      </c>
      <c r="Y10" s="180" t="s">
        <v>640</v>
      </c>
    </row>
    <row r="11" spans="1:27" ht="25.5">
      <c r="A11" s="16" t="s">
        <v>92</v>
      </c>
      <c r="B11" s="24" t="s">
        <v>368</v>
      </c>
      <c r="C11" s="24" t="s">
        <v>369</v>
      </c>
      <c r="D11" s="24" t="s">
        <v>370</v>
      </c>
      <c r="E11" s="24" t="s">
        <v>367</v>
      </c>
      <c r="F11" s="2">
        <v>8</v>
      </c>
      <c r="G11" s="2">
        <v>113</v>
      </c>
      <c r="H11" s="2">
        <v>8</v>
      </c>
      <c r="I11" s="2">
        <v>1</v>
      </c>
      <c r="J11" s="2">
        <v>9</v>
      </c>
      <c r="K11" s="2">
        <v>6</v>
      </c>
      <c r="L11" s="2">
        <v>12</v>
      </c>
      <c r="M11" s="2">
        <v>0</v>
      </c>
      <c r="N11" s="2">
        <v>3</v>
      </c>
      <c r="O11" s="38">
        <v>1</v>
      </c>
      <c r="P11" s="41">
        <v>0</v>
      </c>
      <c r="Q11" s="41">
        <v>1</v>
      </c>
      <c r="R11" s="41">
        <v>0</v>
      </c>
      <c r="S11" s="41">
        <v>2</v>
      </c>
      <c r="T11" s="41">
        <v>1</v>
      </c>
      <c r="U11" s="3">
        <f t="shared" si="0"/>
        <v>44</v>
      </c>
      <c r="V11" s="113">
        <v>0.88500000000000001</v>
      </c>
      <c r="W11" s="114">
        <f t="shared" si="1"/>
        <v>38.94</v>
      </c>
      <c r="X11" s="10" t="s">
        <v>634</v>
      </c>
      <c r="Y11" s="129"/>
    </row>
    <row r="12" spans="1:27">
      <c r="A12" s="16" t="s">
        <v>112</v>
      </c>
      <c r="B12" s="24" t="s">
        <v>410</v>
      </c>
      <c r="C12" s="24" t="s">
        <v>411</v>
      </c>
      <c r="D12" s="24" t="s">
        <v>408</v>
      </c>
      <c r="E12" s="24" t="s">
        <v>409</v>
      </c>
      <c r="F12" s="2">
        <v>8</v>
      </c>
      <c r="G12" s="2">
        <v>113</v>
      </c>
      <c r="H12" s="2">
        <v>8</v>
      </c>
      <c r="I12" s="2">
        <v>1</v>
      </c>
      <c r="J12" s="2">
        <v>0</v>
      </c>
      <c r="K12" s="2">
        <v>6</v>
      </c>
      <c r="L12" s="2">
        <v>8</v>
      </c>
      <c r="M12" s="2">
        <v>1</v>
      </c>
      <c r="N12" s="2">
        <v>0</v>
      </c>
      <c r="O12" s="38">
        <v>4</v>
      </c>
      <c r="P12" s="41">
        <v>5</v>
      </c>
      <c r="Q12" s="41">
        <v>3</v>
      </c>
      <c r="R12" s="41">
        <v>1</v>
      </c>
      <c r="S12" s="41">
        <v>2</v>
      </c>
      <c r="T12" s="41">
        <v>3</v>
      </c>
      <c r="U12" s="34">
        <f t="shared" si="0"/>
        <v>42</v>
      </c>
      <c r="V12" s="113">
        <v>0.88500000000000001</v>
      </c>
      <c r="W12" s="114">
        <f t="shared" si="1"/>
        <v>37.17</v>
      </c>
      <c r="X12" s="10" t="s">
        <v>634</v>
      </c>
      <c r="Y12" s="129"/>
    </row>
    <row r="13" spans="1:27" ht="25.5">
      <c r="A13" s="16" t="s">
        <v>91</v>
      </c>
      <c r="B13" s="24" t="s">
        <v>365</v>
      </c>
      <c r="C13" s="24" t="s">
        <v>366</v>
      </c>
      <c r="D13" s="24" t="s">
        <v>325</v>
      </c>
      <c r="E13" s="24" t="s">
        <v>367</v>
      </c>
      <c r="F13" s="2">
        <v>8</v>
      </c>
      <c r="G13" s="2">
        <v>113</v>
      </c>
      <c r="H13" s="2">
        <v>6</v>
      </c>
      <c r="I13" s="2">
        <v>1</v>
      </c>
      <c r="J13" s="2">
        <v>8</v>
      </c>
      <c r="K13" s="2">
        <v>2</v>
      </c>
      <c r="L13" s="2">
        <v>15</v>
      </c>
      <c r="M13" s="2">
        <v>0</v>
      </c>
      <c r="N13" s="2">
        <v>3</v>
      </c>
      <c r="O13" s="38">
        <v>1</v>
      </c>
      <c r="P13" s="41">
        <v>0</v>
      </c>
      <c r="Q13" s="41">
        <v>2</v>
      </c>
      <c r="R13" s="41">
        <v>0</v>
      </c>
      <c r="S13" s="41">
        <v>0</v>
      </c>
      <c r="T13" s="41">
        <v>0</v>
      </c>
      <c r="U13" s="3">
        <f t="shared" si="0"/>
        <v>38</v>
      </c>
      <c r="V13" s="113">
        <v>0.88500000000000001</v>
      </c>
      <c r="W13" s="114">
        <f t="shared" si="1"/>
        <v>33.630000000000003</v>
      </c>
      <c r="X13" s="10" t="s">
        <v>634</v>
      </c>
      <c r="Y13" s="129"/>
    </row>
    <row r="14" spans="1:27" ht="25.5">
      <c r="A14" s="16" t="s">
        <v>104</v>
      </c>
      <c r="B14" s="24" t="s">
        <v>396</v>
      </c>
      <c r="C14" s="24" t="s">
        <v>310</v>
      </c>
      <c r="D14" s="24" t="s">
        <v>268</v>
      </c>
      <c r="E14" s="24" t="s">
        <v>290</v>
      </c>
      <c r="F14" s="2">
        <v>8</v>
      </c>
      <c r="G14" s="2">
        <v>113</v>
      </c>
      <c r="H14" s="2">
        <v>9</v>
      </c>
      <c r="I14" s="2">
        <v>0</v>
      </c>
      <c r="J14" s="2">
        <v>0</v>
      </c>
      <c r="K14" s="2">
        <v>6</v>
      </c>
      <c r="L14" s="2">
        <v>7</v>
      </c>
      <c r="M14" s="2">
        <v>6</v>
      </c>
      <c r="N14" s="2">
        <v>3</v>
      </c>
      <c r="O14" s="38">
        <v>1</v>
      </c>
      <c r="P14" s="41">
        <v>1</v>
      </c>
      <c r="Q14" s="41">
        <v>2</v>
      </c>
      <c r="R14" s="41">
        <v>1</v>
      </c>
      <c r="S14" s="41">
        <v>1</v>
      </c>
      <c r="T14" s="41">
        <v>1</v>
      </c>
      <c r="U14" s="34">
        <f t="shared" si="0"/>
        <v>38</v>
      </c>
      <c r="V14" s="113">
        <v>0.88500000000000001</v>
      </c>
      <c r="W14" s="114">
        <f t="shared" si="1"/>
        <v>33.630000000000003</v>
      </c>
      <c r="X14" s="10" t="s">
        <v>634</v>
      </c>
      <c r="Y14" s="129"/>
    </row>
    <row r="15" spans="1:27">
      <c r="A15" s="16" t="s">
        <v>113</v>
      </c>
      <c r="B15" s="24" t="s">
        <v>412</v>
      </c>
      <c r="C15" s="24" t="s">
        <v>413</v>
      </c>
      <c r="D15" s="24" t="s">
        <v>325</v>
      </c>
      <c r="E15" s="24" t="s">
        <v>409</v>
      </c>
      <c r="F15" s="2">
        <v>8</v>
      </c>
      <c r="G15" s="2">
        <v>113</v>
      </c>
      <c r="H15" s="2">
        <v>5</v>
      </c>
      <c r="I15" s="2">
        <v>4</v>
      </c>
      <c r="J15" s="2">
        <v>2</v>
      </c>
      <c r="K15" s="2">
        <v>6</v>
      </c>
      <c r="L15" s="2">
        <v>9</v>
      </c>
      <c r="M15" s="2">
        <v>1</v>
      </c>
      <c r="N15" s="2">
        <v>2</v>
      </c>
      <c r="O15" s="38">
        <v>1</v>
      </c>
      <c r="P15" s="41">
        <v>2</v>
      </c>
      <c r="Q15" s="41">
        <v>3</v>
      </c>
      <c r="R15" s="41">
        <v>1</v>
      </c>
      <c r="S15" s="41">
        <v>1</v>
      </c>
      <c r="T15" s="41">
        <v>1</v>
      </c>
      <c r="U15" s="3">
        <f t="shared" si="0"/>
        <v>38</v>
      </c>
      <c r="V15" s="113">
        <v>0.88500000000000001</v>
      </c>
      <c r="W15" s="114">
        <f t="shared" si="1"/>
        <v>33.630000000000003</v>
      </c>
      <c r="X15" s="10" t="s">
        <v>634</v>
      </c>
      <c r="Y15" s="129"/>
    </row>
    <row r="16" spans="1:27" ht="38.25">
      <c r="A16" s="16" t="s">
        <v>99</v>
      </c>
      <c r="B16" s="24" t="s">
        <v>383</v>
      </c>
      <c r="C16" s="24" t="s">
        <v>366</v>
      </c>
      <c r="D16" s="24" t="s">
        <v>384</v>
      </c>
      <c r="E16" s="24" t="s">
        <v>385</v>
      </c>
      <c r="F16" s="2">
        <v>8</v>
      </c>
      <c r="G16" s="2">
        <v>113</v>
      </c>
      <c r="H16" s="2">
        <v>7</v>
      </c>
      <c r="I16" s="2">
        <v>2</v>
      </c>
      <c r="J16" s="2">
        <v>0</v>
      </c>
      <c r="K16" s="2">
        <v>4</v>
      </c>
      <c r="L16" s="2">
        <v>7</v>
      </c>
      <c r="M16" s="2">
        <v>2</v>
      </c>
      <c r="N16" s="2">
        <v>0</v>
      </c>
      <c r="O16" s="38">
        <v>4</v>
      </c>
      <c r="P16" s="41">
        <v>2</v>
      </c>
      <c r="Q16" s="41">
        <v>3</v>
      </c>
      <c r="R16" s="41">
        <v>0</v>
      </c>
      <c r="S16" s="41">
        <v>3</v>
      </c>
      <c r="T16" s="41">
        <v>1</v>
      </c>
      <c r="U16" s="34">
        <f t="shared" si="0"/>
        <v>35</v>
      </c>
      <c r="V16" s="113">
        <v>0.88500000000000001</v>
      </c>
      <c r="W16" s="114">
        <f t="shared" si="1"/>
        <v>30.975000000000001</v>
      </c>
      <c r="X16" s="10" t="s">
        <v>634</v>
      </c>
      <c r="Y16" s="129"/>
    </row>
    <row r="17" spans="1:25" ht="25.5">
      <c r="A17" s="16" t="s">
        <v>103</v>
      </c>
      <c r="B17" s="24" t="s">
        <v>393</v>
      </c>
      <c r="C17" s="24" t="s">
        <v>394</v>
      </c>
      <c r="D17" s="24" t="s">
        <v>395</v>
      </c>
      <c r="E17" s="24" t="s">
        <v>290</v>
      </c>
      <c r="F17" s="2">
        <v>8</v>
      </c>
      <c r="G17" s="2">
        <v>113</v>
      </c>
      <c r="H17" s="2">
        <v>6</v>
      </c>
      <c r="I17" s="2">
        <v>0</v>
      </c>
      <c r="J17" s="2">
        <v>0</v>
      </c>
      <c r="K17" s="2">
        <v>6</v>
      </c>
      <c r="L17" s="2">
        <v>10</v>
      </c>
      <c r="M17" s="2">
        <v>0</v>
      </c>
      <c r="N17" s="2">
        <v>1</v>
      </c>
      <c r="O17" s="38">
        <v>4</v>
      </c>
      <c r="P17" s="41">
        <v>2</v>
      </c>
      <c r="Q17" s="41">
        <v>1</v>
      </c>
      <c r="R17" s="41">
        <v>0</v>
      </c>
      <c r="S17" s="41">
        <v>2</v>
      </c>
      <c r="T17" s="41">
        <v>1</v>
      </c>
      <c r="U17" s="34">
        <f t="shared" si="0"/>
        <v>33</v>
      </c>
      <c r="V17" s="113">
        <v>0.88500000000000001</v>
      </c>
      <c r="W17" s="114">
        <f t="shared" si="1"/>
        <v>29.205000000000002</v>
      </c>
      <c r="X17" s="10" t="s">
        <v>634</v>
      </c>
      <c r="Y17" s="129"/>
    </row>
    <row r="18" spans="1:25" ht="25.5">
      <c r="A18" s="16" t="s">
        <v>96</v>
      </c>
      <c r="B18" s="24" t="s">
        <v>376</v>
      </c>
      <c r="C18" s="24" t="s">
        <v>327</v>
      </c>
      <c r="D18" s="24" t="s">
        <v>377</v>
      </c>
      <c r="E18" s="24" t="s">
        <v>277</v>
      </c>
      <c r="F18" s="2">
        <v>8</v>
      </c>
      <c r="G18" s="2">
        <v>113</v>
      </c>
      <c r="H18" s="2">
        <v>6</v>
      </c>
      <c r="I18" s="2">
        <v>0</v>
      </c>
      <c r="J18" s="2">
        <v>5</v>
      </c>
      <c r="K18" s="2">
        <v>0</v>
      </c>
      <c r="L18" s="2">
        <v>10</v>
      </c>
      <c r="M18" s="2">
        <v>6</v>
      </c>
      <c r="N18" s="2">
        <v>1</v>
      </c>
      <c r="O18" s="38">
        <v>3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3">
        <f t="shared" si="0"/>
        <v>31</v>
      </c>
      <c r="V18" s="113">
        <v>0.88500000000000001</v>
      </c>
      <c r="W18" s="114">
        <f t="shared" si="1"/>
        <v>27.434999999999999</v>
      </c>
      <c r="X18" s="10" t="s">
        <v>634</v>
      </c>
      <c r="Y18" s="129"/>
    </row>
    <row r="19" spans="1:25" ht="25.5">
      <c r="A19" s="16" t="s">
        <v>107</v>
      </c>
      <c r="B19" s="24" t="s">
        <v>400</v>
      </c>
      <c r="C19" s="24" t="s">
        <v>258</v>
      </c>
      <c r="D19" s="24" t="s">
        <v>294</v>
      </c>
      <c r="E19" s="24" t="s">
        <v>290</v>
      </c>
      <c r="F19" s="2">
        <v>8</v>
      </c>
      <c r="G19" s="2">
        <v>113</v>
      </c>
      <c r="H19" s="2">
        <v>8</v>
      </c>
      <c r="I19" s="2">
        <v>2</v>
      </c>
      <c r="J19" s="2">
        <v>0</v>
      </c>
      <c r="K19" s="2">
        <v>5</v>
      </c>
      <c r="L19" s="2">
        <v>4</v>
      </c>
      <c r="M19" s="2">
        <v>0</v>
      </c>
      <c r="N19" s="2">
        <v>0</v>
      </c>
      <c r="O19" s="38">
        <v>3</v>
      </c>
      <c r="P19" s="41">
        <v>2</v>
      </c>
      <c r="Q19" s="41">
        <v>2</v>
      </c>
      <c r="R19" s="41">
        <v>1</v>
      </c>
      <c r="S19" s="41">
        <v>1</v>
      </c>
      <c r="T19" s="41">
        <v>2</v>
      </c>
      <c r="U19" s="34">
        <f t="shared" si="0"/>
        <v>30</v>
      </c>
      <c r="V19" s="113">
        <v>0.88500000000000001</v>
      </c>
      <c r="W19" s="114">
        <f t="shared" si="1"/>
        <v>26.55</v>
      </c>
      <c r="X19" s="10" t="s">
        <v>634</v>
      </c>
      <c r="Y19" s="129"/>
    </row>
    <row r="20" spans="1:25">
      <c r="A20" s="16" t="s">
        <v>111</v>
      </c>
      <c r="B20" s="24" t="s">
        <v>407</v>
      </c>
      <c r="C20" s="24" t="s">
        <v>402</v>
      </c>
      <c r="D20" s="24" t="s">
        <v>408</v>
      </c>
      <c r="E20" s="24" t="s">
        <v>409</v>
      </c>
      <c r="F20" s="2">
        <v>8</v>
      </c>
      <c r="G20" s="2">
        <v>113</v>
      </c>
      <c r="H20" s="2">
        <v>6</v>
      </c>
      <c r="I20" s="2">
        <v>1</v>
      </c>
      <c r="J20" s="2">
        <v>0</v>
      </c>
      <c r="K20" s="2">
        <v>6</v>
      </c>
      <c r="L20" s="2">
        <v>8</v>
      </c>
      <c r="M20" s="2">
        <v>0</v>
      </c>
      <c r="N20" s="2">
        <v>0</v>
      </c>
      <c r="O20" s="38">
        <v>1</v>
      </c>
      <c r="P20" s="41">
        <v>2</v>
      </c>
      <c r="Q20" s="41">
        <v>2</v>
      </c>
      <c r="R20" s="41">
        <v>1</v>
      </c>
      <c r="S20" s="41">
        <v>1</v>
      </c>
      <c r="T20" s="41">
        <v>2</v>
      </c>
      <c r="U20" s="34">
        <f t="shared" si="0"/>
        <v>30</v>
      </c>
      <c r="V20" s="113">
        <v>0.88500000000000001</v>
      </c>
      <c r="W20" s="114">
        <f t="shared" si="1"/>
        <v>26.55</v>
      </c>
      <c r="X20" s="10" t="s">
        <v>634</v>
      </c>
      <c r="Y20" s="129"/>
    </row>
    <row r="21" spans="1:25">
      <c r="A21" s="18" t="s">
        <v>110</v>
      </c>
      <c r="B21" s="24" t="s">
        <v>406</v>
      </c>
      <c r="C21" s="24" t="s">
        <v>324</v>
      </c>
      <c r="D21" s="24" t="s">
        <v>344</v>
      </c>
      <c r="E21" s="24" t="s">
        <v>345</v>
      </c>
      <c r="F21" s="2">
        <v>8</v>
      </c>
      <c r="G21" s="2">
        <v>113</v>
      </c>
      <c r="H21" s="2">
        <v>7</v>
      </c>
      <c r="I21" s="2">
        <v>4</v>
      </c>
      <c r="J21" s="2">
        <v>0</v>
      </c>
      <c r="K21" s="2">
        <v>2</v>
      </c>
      <c r="L21" s="2">
        <v>9</v>
      </c>
      <c r="M21" s="2">
        <v>2</v>
      </c>
      <c r="N21" s="2">
        <v>4</v>
      </c>
      <c r="O21" s="38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3">
        <f t="shared" si="0"/>
        <v>28</v>
      </c>
      <c r="V21" s="113">
        <v>0.88500000000000001</v>
      </c>
      <c r="W21" s="114">
        <f t="shared" si="1"/>
        <v>24.78</v>
      </c>
      <c r="X21" s="10" t="s">
        <v>634</v>
      </c>
      <c r="Y21" s="129"/>
    </row>
    <row r="22" spans="1:25" ht="25.5">
      <c r="A22" s="18" t="s">
        <v>102</v>
      </c>
      <c r="B22" s="24" t="s">
        <v>391</v>
      </c>
      <c r="C22" s="24" t="s">
        <v>289</v>
      </c>
      <c r="D22" s="24" t="s">
        <v>392</v>
      </c>
      <c r="E22" s="24" t="s">
        <v>290</v>
      </c>
      <c r="F22" s="2">
        <v>8</v>
      </c>
      <c r="G22" s="2">
        <v>113</v>
      </c>
      <c r="H22" s="2">
        <v>8</v>
      </c>
      <c r="I22" s="2">
        <v>1</v>
      </c>
      <c r="J22" s="2">
        <v>0</v>
      </c>
      <c r="K22" s="2">
        <v>2</v>
      </c>
      <c r="L22" s="2">
        <v>5</v>
      </c>
      <c r="M22" s="2">
        <v>3</v>
      </c>
      <c r="N22" s="2">
        <v>5</v>
      </c>
      <c r="O22" s="38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34">
        <f t="shared" si="0"/>
        <v>24</v>
      </c>
      <c r="V22" s="113">
        <v>0.88500000000000001</v>
      </c>
      <c r="W22" s="114">
        <f t="shared" si="1"/>
        <v>21.240000000000002</v>
      </c>
      <c r="X22" s="10" t="s">
        <v>634</v>
      </c>
      <c r="Y22" s="129"/>
    </row>
    <row r="23" spans="1:25" ht="25.5">
      <c r="A23" s="18" t="s">
        <v>100</v>
      </c>
      <c r="B23" s="24" t="s">
        <v>386</v>
      </c>
      <c r="C23" s="24" t="s">
        <v>387</v>
      </c>
      <c r="D23" s="24" t="s">
        <v>349</v>
      </c>
      <c r="E23" s="24" t="s">
        <v>281</v>
      </c>
      <c r="F23" s="2">
        <v>8</v>
      </c>
      <c r="G23" s="2">
        <v>113</v>
      </c>
      <c r="H23" s="2">
        <v>5</v>
      </c>
      <c r="I23" s="2">
        <v>0</v>
      </c>
      <c r="J23" s="2">
        <v>0</v>
      </c>
      <c r="K23" s="2">
        <v>0</v>
      </c>
      <c r="L23" s="2">
        <v>15</v>
      </c>
      <c r="M23" s="2">
        <v>1</v>
      </c>
      <c r="N23" s="2">
        <v>0</v>
      </c>
      <c r="O23" s="38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34">
        <f t="shared" si="0"/>
        <v>21</v>
      </c>
      <c r="V23" s="113">
        <v>0.88500000000000001</v>
      </c>
      <c r="W23" s="114">
        <f t="shared" si="1"/>
        <v>18.585000000000001</v>
      </c>
      <c r="X23" s="10" t="s">
        <v>634</v>
      </c>
      <c r="Y23" s="129"/>
    </row>
    <row r="24" spans="1:25" ht="25.5">
      <c r="A24" s="18" t="s">
        <v>93</v>
      </c>
      <c r="B24" s="24" t="s">
        <v>371</v>
      </c>
      <c r="C24" s="24" t="s">
        <v>252</v>
      </c>
      <c r="D24" s="24" t="s">
        <v>262</v>
      </c>
      <c r="E24" s="24" t="s">
        <v>367</v>
      </c>
      <c r="F24" s="2">
        <v>8</v>
      </c>
      <c r="G24" s="2">
        <v>113</v>
      </c>
      <c r="H24" s="2">
        <v>6</v>
      </c>
      <c r="I24" s="2">
        <v>1</v>
      </c>
      <c r="J24" s="2">
        <v>4</v>
      </c>
      <c r="K24" s="2">
        <v>2</v>
      </c>
      <c r="L24" s="2">
        <v>1</v>
      </c>
      <c r="M24" s="2">
        <v>0</v>
      </c>
      <c r="N24" s="2">
        <v>3</v>
      </c>
      <c r="O24" s="38">
        <v>0</v>
      </c>
      <c r="P24" s="41">
        <v>0</v>
      </c>
      <c r="Q24" s="41">
        <v>2</v>
      </c>
      <c r="R24" s="41">
        <v>0</v>
      </c>
      <c r="S24" s="41">
        <v>0</v>
      </c>
      <c r="T24" s="41">
        <v>0</v>
      </c>
      <c r="U24" s="3">
        <f t="shared" si="0"/>
        <v>19</v>
      </c>
      <c r="V24" s="113">
        <v>0.88500000000000001</v>
      </c>
      <c r="W24" s="114">
        <f t="shared" si="1"/>
        <v>16.815000000000001</v>
      </c>
      <c r="X24" s="10" t="s">
        <v>634</v>
      </c>
      <c r="Y24" s="129"/>
    </row>
    <row r="25" spans="1:25" ht="25.5">
      <c r="A25" s="18" t="s">
        <v>87</v>
      </c>
      <c r="B25" s="24" t="s">
        <v>355</v>
      </c>
      <c r="C25" s="24" t="s">
        <v>356</v>
      </c>
      <c r="D25" s="24" t="s">
        <v>259</v>
      </c>
      <c r="E25" s="24" t="s">
        <v>256</v>
      </c>
      <c r="F25" s="2">
        <v>8</v>
      </c>
      <c r="G25" s="2">
        <v>113</v>
      </c>
      <c r="H25" s="2">
        <v>8</v>
      </c>
      <c r="I25" s="2">
        <v>1</v>
      </c>
      <c r="J25" s="2">
        <v>0</v>
      </c>
      <c r="K25" s="2">
        <v>2</v>
      </c>
      <c r="L25" s="2">
        <v>4</v>
      </c>
      <c r="M25" s="2">
        <v>1</v>
      </c>
      <c r="N25" s="2">
        <v>0</v>
      </c>
      <c r="O25" s="38">
        <v>2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3">
        <f t="shared" si="0"/>
        <v>18</v>
      </c>
      <c r="V25" s="113">
        <v>0.88500000000000001</v>
      </c>
      <c r="W25" s="114">
        <f t="shared" si="1"/>
        <v>15.93</v>
      </c>
      <c r="X25" s="10" t="s">
        <v>634</v>
      </c>
      <c r="Y25" s="129"/>
    </row>
    <row r="26" spans="1:25" ht="25.5">
      <c r="A26" s="18" t="s">
        <v>101</v>
      </c>
      <c r="B26" s="24" t="s">
        <v>388</v>
      </c>
      <c r="C26" s="24" t="s">
        <v>389</v>
      </c>
      <c r="D26" s="24" t="s">
        <v>390</v>
      </c>
      <c r="E26" s="24" t="s">
        <v>290</v>
      </c>
      <c r="F26" s="2">
        <v>8</v>
      </c>
      <c r="G26" s="2">
        <v>113</v>
      </c>
      <c r="H26" s="2">
        <v>2</v>
      </c>
      <c r="I26" s="2">
        <v>0</v>
      </c>
      <c r="J26" s="2">
        <v>0</v>
      </c>
      <c r="K26" s="2">
        <v>5</v>
      </c>
      <c r="L26" s="2">
        <v>5</v>
      </c>
      <c r="M26" s="2">
        <v>2</v>
      </c>
      <c r="N26" s="2">
        <v>2</v>
      </c>
      <c r="O26" s="38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34">
        <f t="shared" si="0"/>
        <v>16</v>
      </c>
      <c r="V26" s="113">
        <v>0.88500000000000001</v>
      </c>
      <c r="W26" s="114">
        <f t="shared" si="1"/>
        <v>14.16</v>
      </c>
      <c r="X26" s="10" t="s">
        <v>634</v>
      </c>
      <c r="Y26" s="129"/>
    </row>
    <row r="27" spans="1:25" ht="25.5">
      <c r="A27" s="18" t="s">
        <v>88</v>
      </c>
      <c r="B27" s="24" t="s">
        <v>357</v>
      </c>
      <c r="C27" s="24" t="s">
        <v>358</v>
      </c>
      <c r="D27" s="24" t="s">
        <v>359</v>
      </c>
      <c r="E27" s="24" t="s">
        <v>256</v>
      </c>
      <c r="F27" s="2">
        <v>8</v>
      </c>
      <c r="G27" s="2">
        <v>113</v>
      </c>
      <c r="H27" s="2">
        <v>6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2</v>
      </c>
      <c r="O27" s="38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3">
        <f t="shared" si="0"/>
        <v>9</v>
      </c>
      <c r="V27" s="113">
        <v>0.88500000000000001</v>
      </c>
      <c r="W27" s="114">
        <f t="shared" si="1"/>
        <v>7.9649999999999999</v>
      </c>
      <c r="X27" s="10" t="s">
        <v>634</v>
      </c>
      <c r="Y27" s="129"/>
    </row>
    <row r="28" spans="1:25" ht="25.5">
      <c r="A28" s="18" t="s">
        <v>85</v>
      </c>
      <c r="B28" s="24" t="s">
        <v>351</v>
      </c>
      <c r="C28" s="24" t="s">
        <v>293</v>
      </c>
      <c r="D28" s="24" t="s">
        <v>352</v>
      </c>
      <c r="E28" s="24" t="s">
        <v>238</v>
      </c>
      <c r="F28" s="2">
        <v>8</v>
      </c>
      <c r="G28" s="2">
        <v>113</v>
      </c>
      <c r="H28" s="2"/>
      <c r="I28" s="2"/>
      <c r="J28" s="2"/>
      <c r="K28" s="2"/>
      <c r="L28" s="2"/>
      <c r="M28" s="2"/>
      <c r="N28" s="2"/>
      <c r="O28" s="38"/>
      <c r="P28" s="41"/>
      <c r="Q28" s="41"/>
      <c r="R28" s="41"/>
      <c r="S28" s="41"/>
      <c r="T28" s="41"/>
      <c r="U28" s="3"/>
      <c r="V28" s="113"/>
      <c r="W28" s="114" t="s">
        <v>635</v>
      </c>
      <c r="X28" s="10"/>
    </row>
    <row r="29" spans="1:25" ht="25.5">
      <c r="A29" s="18" t="s">
        <v>86</v>
      </c>
      <c r="B29" s="24" t="s">
        <v>353</v>
      </c>
      <c r="C29" s="24" t="s">
        <v>354</v>
      </c>
      <c r="D29" s="24" t="s">
        <v>296</v>
      </c>
      <c r="E29" s="24" t="s">
        <v>256</v>
      </c>
      <c r="F29" s="2">
        <v>8</v>
      </c>
      <c r="G29" s="2">
        <v>113</v>
      </c>
      <c r="H29" s="2"/>
      <c r="I29" s="2"/>
      <c r="J29" s="2"/>
      <c r="K29" s="2"/>
      <c r="L29" s="2"/>
      <c r="M29" s="2"/>
      <c r="N29" s="2"/>
      <c r="O29" s="38"/>
      <c r="P29" s="41"/>
      <c r="Q29" s="41"/>
      <c r="R29" s="41"/>
      <c r="S29" s="41"/>
      <c r="T29" s="41"/>
      <c r="U29" s="3"/>
      <c r="V29" s="113"/>
      <c r="W29" s="114" t="s">
        <v>635</v>
      </c>
      <c r="X29" s="10"/>
    </row>
    <row r="30" spans="1:25">
      <c r="A30" s="18" t="s">
        <v>97</v>
      </c>
      <c r="B30" s="24" t="s">
        <v>378</v>
      </c>
      <c r="C30" s="24" t="s">
        <v>324</v>
      </c>
      <c r="D30" s="24" t="s">
        <v>318</v>
      </c>
      <c r="E30" s="24" t="s">
        <v>379</v>
      </c>
      <c r="F30" s="2">
        <v>8</v>
      </c>
      <c r="G30" s="2">
        <v>113</v>
      </c>
      <c r="H30" s="2"/>
      <c r="I30" s="2"/>
      <c r="J30" s="2"/>
      <c r="K30" s="2"/>
      <c r="L30" s="2"/>
      <c r="M30" s="2"/>
      <c r="N30" s="2"/>
      <c r="O30" s="38"/>
      <c r="P30" s="41"/>
      <c r="Q30" s="41"/>
      <c r="R30" s="41"/>
      <c r="S30" s="41"/>
      <c r="T30" s="41"/>
      <c r="U30" s="3"/>
      <c r="V30" s="113"/>
      <c r="W30" s="114" t="s">
        <v>635</v>
      </c>
      <c r="X30" s="10"/>
    </row>
    <row r="31" spans="1:25">
      <c r="A31" s="18" t="s">
        <v>98</v>
      </c>
      <c r="B31" s="24" t="s">
        <v>380</v>
      </c>
      <c r="C31" s="24" t="s">
        <v>381</v>
      </c>
      <c r="D31" s="24" t="s">
        <v>382</v>
      </c>
      <c r="E31" s="24" t="s">
        <v>379</v>
      </c>
      <c r="F31" s="2">
        <v>8</v>
      </c>
      <c r="G31" s="2">
        <v>113</v>
      </c>
      <c r="H31" s="2"/>
      <c r="I31" s="2"/>
      <c r="J31" s="2"/>
      <c r="K31" s="2"/>
      <c r="L31" s="2"/>
      <c r="M31" s="2"/>
      <c r="N31" s="2"/>
      <c r="O31" s="38"/>
      <c r="P31" s="41"/>
      <c r="Q31" s="41"/>
      <c r="R31" s="41"/>
      <c r="S31" s="41"/>
      <c r="T31" s="41"/>
      <c r="U31" s="3"/>
      <c r="V31" s="113"/>
      <c r="W31" s="114" t="s">
        <v>635</v>
      </c>
      <c r="X31" s="10"/>
    </row>
    <row r="32" spans="1:25" ht="25.5">
      <c r="A32" s="18" t="s">
        <v>105</v>
      </c>
      <c r="B32" s="24" t="s">
        <v>397</v>
      </c>
      <c r="C32" s="24" t="s">
        <v>324</v>
      </c>
      <c r="D32" s="24" t="s">
        <v>337</v>
      </c>
      <c r="E32" s="24" t="s">
        <v>290</v>
      </c>
      <c r="F32" s="2">
        <v>8</v>
      </c>
      <c r="G32" s="2">
        <v>113</v>
      </c>
      <c r="H32" s="2"/>
      <c r="I32" s="2"/>
      <c r="J32" s="2"/>
      <c r="K32" s="2"/>
      <c r="L32" s="2"/>
      <c r="M32" s="2"/>
      <c r="N32" s="2"/>
      <c r="O32" s="38"/>
      <c r="P32" s="41"/>
      <c r="Q32" s="41"/>
      <c r="R32" s="41"/>
      <c r="S32" s="41"/>
      <c r="T32" s="41"/>
      <c r="U32" s="3"/>
      <c r="V32" s="113"/>
      <c r="W32" s="114" t="s">
        <v>635</v>
      </c>
      <c r="X32" s="10"/>
    </row>
    <row r="33" spans="1:24" ht="25.5">
      <c r="A33" s="18" t="s">
        <v>106</v>
      </c>
      <c r="B33" s="24" t="s">
        <v>398</v>
      </c>
      <c r="C33" s="24" t="s">
        <v>399</v>
      </c>
      <c r="D33" s="24" t="s">
        <v>272</v>
      </c>
      <c r="E33" s="24" t="s">
        <v>290</v>
      </c>
      <c r="F33" s="2">
        <v>8</v>
      </c>
      <c r="G33" s="2">
        <v>113</v>
      </c>
      <c r="H33" s="2"/>
      <c r="I33" s="2"/>
      <c r="J33" s="2"/>
      <c r="K33" s="2"/>
      <c r="L33" s="2"/>
      <c r="M33" s="2"/>
      <c r="N33" s="2"/>
      <c r="O33" s="38"/>
      <c r="P33" s="41"/>
      <c r="Q33" s="41"/>
      <c r="R33" s="41"/>
      <c r="S33" s="41"/>
      <c r="T33" s="41"/>
      <c r="U33" s="3"/>
      <c r="V33" s="113"/>
      <c r="W33" s="114" t="s">
        <v>635</v>
      </c>
      <c r="X33" s="10"/>
    </row>
    <row r="34" spans="1:24" ht="15.75">
      <c r="A34" s="18" t="s">
        <v>114</v>
      </c>
      <c r="B34" s="28" t="s">
        <v>414</v>
      </c>
      <c r="C34" s="29" t="s">
        <v>336</v>
      </c>
      <c r="D34" s="27" t="s">
        <v>408</v>
      </c>
      <c r="E34" s="30" t="s">
        <v>415</v>
      </c>
      <c r="F34" s="2">
        <v>8</v>
      </c>
      <c r="G34" s="2">
        <v>113</v>
      </c>
      <c r="H34" s="2"/>
      <c r="I34" s="2"/>
      <c r="J34" s="2"/>
      <c r="K34" s="2"/>
      <c r="L34" s="2"/>
      <c r="M34" s="2"/>
      <c r="N34" s="2"/>
      <c r="O34" s="38"/>
      <c r="P34" s="41"/>
      <c r="Q34" s="41"/>
      <c r="R34" s="41"/>
      <c r="S34" s="41"/>
      <c r="T34" s="41"/>
      <c r="U34" s="3"/>
      <c r="V34" s="113"/>
      <c r="W34" s="114" t="s">
        <v>635</v>
      </c>
      <c r="X34" s="10"/>
    </row>
    <row r="35" spans="1:24" ht="15.75">
      <c r="A35" s="19" t="s">
        <v>115</v>
      </c>
      <c r="B35" s="28" t="s">
        <v>416</v>
      </c>
      <c r="C35" s="29" t="s">
        <v>324</v>
      </c>
      <c r="D35" s="27" t="s">
        <v>384</v>
      </c>
      <c r="E35" s="30" t="s">
        <v>415</v>
      </c>
      <c r="F35" s="2">
        <v>8</v>
      </c>
      <c r="G35" s="2">
        <v>113</v>
      </c>
      <c r="H35" s="2"/>
      <c r="I35" s="2"/>
      <c r="J35" s="2"/>
      <c r="K35" s="2"/>
      <c r="L35" s="2"/>
      <c r="M35" s="2"/>
      <c r="N35" s="2"/>
      <c r="O35" s="38"/>
      <c r="P35" s="41"/>
      <c r="Q35" s="41"/>
      <c r="R35" s="41"/>
      <c r="S35" s="41"/>
      <c r="T35" s="41"/>
      <c r="U35" s="3"/>
      <c r="V35" s="113"/>
      <c r="W35" s="114" t="s">
        <v>635</v>
      </c>
      <c r="X35" s="10"/>
    </row>
    <row r="36" spans="1:24" ht="15.75">
      <c r="A36" s="19" t="s">
        <v>116</v>
      </c>
      <c r="B36" s="28" t="s">
        <v>417</v>
      </c>
      <c r="C36" s="29" t="s">
        <v>418</v>
      </c>
      <c r="D36" s="27" t="s">
        <v>318</v>
      </c>
      <c r="E36" s="30" t="s">
        <v>415</v>
      </c>
      <c r="F36" s="2">
        <v>8</v>
      </c>
      <c r="G36" s="2">
        <v>113</v>
      </c>
      <c r="H36" s="2"/>
      <c r="I36" s="2"/>
      <c r="J36" s="2"/>
      <c r="K36" s="2"/>
      <c r="L36" s="2"/>
      <c r="M36" s="2"/>
      <c r="N36" s="2"/>
      <c r="O36" s="38"/>
      <c r="P36" s="41"/>
      <c r="Q36" s="41"/>
      <c r="R36" s="41"/>
      <c r="S36" s="41"/>
      <c r="T36" s="41"/>
      <c r="U36" s="3"/>
      <c r="V36" s="113"/>
      <c r="W36" s="114" t="s">
        <v>635</v>
      </c>
      <c r="X36" s="10"/>
    </row>
    <row r="37" spans="1:24" ht="38.25">
      <c r="A37" s="19" t="s">
        <v>117</v>
      </c>
      <c r="B37" s="31" t="s">
        <v>419</v>
      </c>
      <c r="C37" s="31" t="s">
        <v>242</v>
      </c>
      <c r="D37" s="31" t="s">
        <v>243</v>
      </c>
      <c r="E37" s="24" t="s">
        <v>420</v>
      </c>
      <c r="F37" s="2">
        <v>8</v>
      </c>
      <c r="G37" s="2">
        <v>113</v>
      </c>
      <c r="H37" s="2"/>
      <c r="I37" s="2"/>
      <c r="J37" s="2"/>
      <c r="K37" s="2"/>
      <c r="L37" s="2"/>
      <c r="M37" s="2"/>
      <c r="N37" s="2"/>
      <c r="O37" s="38"/>
      <c r="P37" s="41"/>
      <c r="Q37" s="41"/>
      <c r="R37" s="41"/>
      <c r="S37" s="41"/>
      <c r="T37" s="41"/>
      <c r="U37" s="3"/>
      <c r="V37" s="113"/>
      <c r="W37" s="114" t="s">
        <v>635</v>
      </c>
      <c r="X37" s="10"/>
    </row>
    <row r="38" spans="1:24">
      <c r="P38" s="42"/>
      <c r="Q38" s="42"/>
      <c r="R38" s="42"/>
      <c r="S38" s="42"/>
      <c r="T38" s="42"/>
    </row>
  </sheetData>
  <sortState ref="A5:W39">
    <sortCondition descending="1" ref="W5:W39"/>
  </sortState>
  <mergeCells count="12">
    <mergeCell ref="A3:A4"/>
    <mergeCell ref="O3:T3"/>
    <mergeCell ref="A1:U1"/>
    <mergeCell ref="U3:U4"/>
    <mergeCell ref="V3:V4"/>
    <mergeCell ref="X3:X4"/>
    <mergeCell ref="W3:W4"/>
    <mergeCell ref="B3:B4"/>
    <mergeCell ref="C3:C4"/>
    <mergeCell ref="D3:D4"/>
    <mergeCell ref="E3:E4"/>
    <mergeCell ref="F3:F4"/>
  </mergeCells>
  <phoneticPr fontId="13" type="noConversion"/>
  <pageMargins left="0.7" right="0.7" top="0.75" bottom="0.75" header="0.3" footer="0.3"/>
  <pageSetup paperSize="9" orientation="portrait" horizontalDpi="180" verticalDpi="180" r:id="rId1"/>
  <ignoredErrors>
    <ignoredError sqref="U5:U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Normal="100" workbookViewId="0">
      <selection activeCell="B11" sqref="A11:XFD11"/>
    </sheetView>
  </sheetViews>
  <sheetFormatPr defaultColWidth="9.140625" defaultRowHeight="15.75"/>
  <cols>
    <col min="1" max="1" width="10.140625" style="4" customWidth="1"/>
    <col min="2" max="2" width="14.7109375" style="4" customWidth="1"/>
    <col min="3" max="3" width="14.140625" style="4" customWidth="1"/>
    <col min="4" max="4" width="16" style="4" customWidth="1"/>
    <col min="5" max="5" width="33.5703125" style="4" customWidth="1"/>
    <col min="6" max="6" width="8.7109375" style="5" customWidth="1"/>
    <col min="7" max="7" width="9.140625" style="5"/>
    <col min="8" max="8" width="7.7109375" style="5" customWidth="1"/>
    <col min="9" max="10" width="7.5703125" style="5" customWidth="1"/>
    <col min="11" max="11" width="6.7109375" style="5" customWidth="1"/>
    <col min="12" max="12" width="7.42578125" style="5" customWidth="1"/>
    <col min="13" max="13" width="7.140625" style="5" customWidth="1"/>
    <col min="14" max="14" width="9.140625" style="5"/>
    <col min="15" max="15" width="11.85546875" style="5" customWidth="1"/>
    <col min="16" max="16" width="9.140625" style="5"/>
    <col min="17" max="17" width="10.42578125" style="5" customWidth="1"/>
    <col min="18" max="18" width="12.42578125" style="5" customWidth="1"/>
    <col min="19" max="19" width="9.140625" style="5"/>
    <col min="20" max="20" width="14.7109375" style="5" customWidth="1"/>
    <col min="21" max="21" width="15.7109375" style="5" customWidth="1"/>
    <col min="22" max="22" width="13.85546875" style="9" customWidth="1"/>
    <col min="23" max="23" width="14.85546875" style="9" customWidth="1"/>
    <col min="24" max="16384" width="9.140625" style="4"/>
  </cols>
  <sheetData>
    <row r="1" spans="1:25" s="9" customFormat="1">
      <c r="A1" s="208" t="s">
        <v>16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5" s="9" customFormat="1">
      <c r="A2" s="9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5" s="56" customFormat="1" ht="16.5" customHeight="1">
      <c r="A3" s="211" t="s">
        <v>1</v>
      </c>
      <c r="B3" s="59"/>
      <c r="C3" s="59"/>
      <c r="D3" s="59"/>
      <c r="E3" s="59"/>
      <c r="F3" s="117"/>
      <c r="G3" s="117" t="s">
        <v>2</v>
      </c>
      <c r="H3" s="117">
        <v>1</v>
      </c>
      <c r="I3" s="117">
        <v>2</v>
      </c>
      <c r="J3" s="117">
        <v>3</v>
      </c>
      <c r="K3" s="117">
        <v>4</v>
      </c>
      <c r="L3" s="117">
        <v>5</v>
      </c>
      <c r="M3" s="117">
        <v>6</v>
      </c>
      <c r="N3" s="213" t="s">
        <v>14</v>
      </c>
      <c r="O3" s="214"/>
      <c r="P3" s="215"/>
      <c r="Q3" s="215"/>
      <c r="R3" s="215"/>
      <c r="S3" s="216"/>
      <c r="T3" s="210" t="s">
        <v>626</v>
      </c>
      <c r="U3" s="217" t="s">
        <v>637</v>
      </c>
      <c r="V3" s="210" t="s">
        <v>628</v>
      </c>
      <c r="W3" s="210" t="s">
        <v>633</v>
      </c>
    </row>
    <row r="4" spans="1:25" s="56" customFormat="1" ht="93" customHeight="1">
      <c r="A4" s="212"/>
      <c r="B4" s="50" t="s">
        <v>4</v>
      </c>
      <c r="C4" s="50" t="s">
        <v>5</v>
      </c>
      <c r="D4" s="50" t="s">
        <v>6</v>
      </c>
      <c r="E4" s="50" t="s">
        <v>7</v>
      </c>
      <c r="F4" s="53" t="s">
        <v>8</v>
      </c>
      <c r="G4" s="53" t="s">
        <v>9</v>
      </c>
      <c r="H4" s="131" t="s">
        <v>10</v>
      </c>
      <c r="I4" s="131" t="s">
        <v>15</v>
      </c>
      <c r="J4" s="131" t="s">
        <v>34</v>
      </c>
      <c r="K4" s="131" t="s">
        <v>13</v>
      </c>
      <c r="L4" s="131" t="s">
        <v>13</v>
      </c>
      <c r="M4" s="131" t="s">
        <v>11</v>
      </c>
      <c r="N4" s="120" t="s">
        <v>30</v>
      </c>
      <c r="O4" s="120" t="s">
        <v>35</v>
      </c>
      <c r="P4" s="120" t="s">
        <v>21</v>
      </c>
      <c r="Q4" s="120" t="s">
        <v>36</v>
      </c>
      <c r="R4" s="120" t="s">
        <v>32</v>
      </c>
      <c r="S4" s="120" t="s">
        <v>33</v>
      </c>
      <c r="T4" s="210"/>
      <c r="U4" s="218"/>
      <c r="V4" s="210"/>
      <c r="W4" s="210"/>
    </row>
    <row r="5" spans="1:25" ht="26.25">
      <c r="A5" s="136" t="s">
        <v>129</v>
      </c>
      <c r="B5" s="24" t="s">
        <v>441</v>
      </c>
      <c r="C5" s="24" t="s">
        <v>302</v>
      </c>
      <c r="D5" s="24" t="s">
        <v>352</v>
      </c>
      <c r="E5" s="24" t="s">
        <v>420</v>
      </c>
      <c r="F5" s="7">
        <v>9</v>
      </c>
      <c r="G5" s="7">
        <v>97</v>
      </c>
      <c r="H5" s="15">
        <v>7</v>
      </c>
      <c r="I5" s="15">
        <v>2</v>
      </c>
      <c r="J5" s="15">
        <v>5</v>
      </c>
      <c r="K5" s="15">
        <v>5</v>
      </c>
      <c r="L5" s="15">
        <v>10</v>
      </c>
      <c r="M5" s="15">
        <v>4</v>
      </c>
      <c r="N5" s="22">
        <v>0</v>
      </c>
      <c r="O5" s="15">
        <v>5</v>
      </c>
      <c r="P5" s="15">
        <v>15</v>
      </c>
      <c r="Q5" s="15">
        <v>5</v>
      </c>
      <c r="R5" s="15">
        <v>5</v>
      </c>
      <c r="S5" s="15">
        <v>3</v>
      </c>
      <c r="T5" s="8">
        <f>SUM(H5:S5)</f>
        <v>66</v>
      </c>
      <c r="U5" s="7">
        <v>1.0309999999999999</v>
      </c>
      <c r="V5" s="144">
        <f t="shared" ref="V5:V35" si="0">PRODUCT(T5,U5)</f>
        <v>68.045999999999992</v>
      </c>
      <c r="W5" s="137" t="s">
        <v>629</v>
      </c>
    </row>
    <row r="6" spans="1:25">
      <c r="A6" s="132" t="s">
        <v>125</v>
      </c>
      <c r="B6" s="133" t="s">
        <v>433</v>
      </c>
      <c r="C6" s="66" t="s">
        <v>302</v>
      </c>
      <c r="D6" s="66" t="s">
        <v>243</v>
      </c>
      <c r="E6" s="66" t="s">
        <v>364</v>
      </c>
      <c r="F6" s="6">
        <v>9</v>
      </c>
      <c r="G6" s="6">
        <v>97</v>
      </c>
      <c r="H6" s="68">
        <v>4</v>
      </c>
      <c r="I6" s="68">
        <v>3</v>
      </c>
      <c r="J6" s="68">
        <v>6</v>
      </c>
      <c r="K6" s="68">
        <v>3</v>
      </c>
      <c r="L6" s="68">
        <v>8</v>
      </c>
      <c r="M6" s="68">
        <v>4</v>
      </c>
      <c r="N6" s="134">
        <v>5</v>
      </c>
      <c r="O6" s="68">
        <v>5</v>
      </c>
      <c r="P6" s="68">
        <v>15</v>
      </c>
      <c r="Q6" s="68">
        <v>0</v>
      </c>
      <c r="R6" s="68">
        <v>5</v>
      </c>
      <c r="S6" s="68">
        <v>5</v>
      </c>
      <c r="T6" s="135">
        <f>SUM(H6:S6)</f>
        <v>63</v>
      </c>
      <c r="U6" s="67">
        <v>1.0309999999999999</v>
      </c>
      <c r="V6" s="145">
        <f t="shared" si="0"/>
        <v>64.952999999999989</v>
      </c>
      <c r="W6" s="137" t="s">
        <v>629</v>
      </c>
      <c r="Y6" s="46"/>
    </row>
    <row r="7" spans="1:25">
      <c r="A7" s="16" t="s">
        <v>124</v>
      </c>
      <c r="B7" s="48" t="s">
        <v>432</v>
      </c>
      <c r="C7" s="24" t="s">
        <v>252</v>
      </c>
      <c r="D7" s="24" t="s">
        <v>294</v>
      </c>
      <c r="E7" s="24" t="s">
        <v>364</v>
      </c>
      <c r="F7" s="13">
        <v>9</v>
      </c>
      <c r="G7" s="13">
        <v>97</v>
      </c>
      <c r="H7" s="40">
        <v>9</v>
      </c>
      <c r="I7" s="40">
        <v>3</v>
      </c>
      <c r="J7" s="40">
        <v>6</v>
      </c>
      <c r="K7" s="40">
        <v>3</v>
      </c>
      <c r="L7" s="40">
        <v>7</v>
      </c>
      <c r="M7" s="40">
        <v>6</v>
      </c>
      <c r="N7" s="35">
        <v>5</v>
      </c>
      <c r="O7" s="40">
        <v>4</v>
      </c>
      <c r="P7" s="40">
        <v>10</v>
      </c>
      <c r="Q7" s="40">
        <v>0</v>
      </c>
      <c r="R7" s="40">
        <v>5</v>
      </c>
      <c r="S7" s="40">
        <v>4</v>
      </c>
      <c r="T7" s="8">
        <f>SUM(H7:S7)</f>
        <v>62</v>
      </c>
      <c r="U7" s="7">
        <v>1.0309999999999999</v>
      </c>
      <c r="V7" s="144">
        <f>PRODUCT(T7,U7)</f>
        <v>63.921999999999997</v>
      </c>
      <c r="W7" s="137" t="s">
        <v>629</v>
      </c>
      <c r="Y7" s="46"/>
    </row>
    <row r="8" spans="1:25" ht="26.25">
      <c r="A8" s="16" t="s">
        <v>119</v>
      </c>
      <c r="B8" s="24" t="s">
        <v>421</v>
      </c>
      <c r="C8" s="24" t="s">
        <v>422</v>
      </c>
      <c r="D8" s="24" t="s">
        <v>423</v>
      </c>
      <c r="E8" s="24" t="s">
        <v>420</v>
      </c>
      <c r="F8" s="13">
        <v>9</v>
      </c>
      <c r="G8" s="13">
        <v>97</v>
      </c>
      <c r="H8" s="7">
        <v>9</v>
      </c>
      <c r="I8" s="7">
        <v>5</v>
      </c>
      <c r="J8" s="7">
        <v>11</v>
      </c>
      <c r="K8" s="7">
        <v>11</v>
      </c>
      <c r="L8" s="7">
        <v>10</v>
      </c>
      <c r="M8" s="7">
        <v>6</v>
      </c>
      <c r="N8" s="22">
        <v>3</v>
      </c>
      <c r="O8" s="15">
        <v>0</v>
      </c>
      <c r="P8" s="15">
        <v>1</v>
      </c>
      <c r="Q8" s="15">
        <v>1</v>
      </c>
      <c r="R8" s="15">
        <v>1</v>
      </c>
      <c r="S8" s="15">
        <v>1</v>
      </c>
      <c r="T8" s="8">
        <f>SUM(H8:S8)</f>
        <v>59</v>
      </c>
      <c r="U8" s="7">
        <v>1.0309999999999999</v>
      </c>
      <c r="V8" s="144">
        <f t="shared" si="0"/>
        <v>60.828999999999994</v>
      </c>
      <c r="W8" s="137" t="s">
        <v>629</v>
      </c>
      <c r="Y8" s="46"/>
    </row>
    <row r="9" spans="1:25">
      <c r="A9" s="16" t="s">
        <v>132</v>
      </c>
      <c r="B9" s="24" t="s">
        <v>446</v>
      </c>
      <c r="C9" s="24" t="s">
        <v>411</v>
      </c>
      <c r="D9" s="24" t="s">
        <v>447</v>
      </c>
      <c r="E9" s="24" t="s">
        <v>448</v>
      </c>
      <c r="F9" s="13">
        <v>9</v>
      </c>
      <c r="G9" s="13">
        <v>97</v>
      </c>
      <c r="H9" s="14">
        <v>8</v>
      </c>
      <c r="I9" s="14">
        <v>5</v>
      </c>
      <c r="J9" s="14">
        <v>11</v>
      </c>
      <c r="K9" s="14">
        <v>5</v>
      </c>
      <c r="L9" s="14">
        <v>12</v>
      </c>
      <c r="M9" s="14">
        <v>4</v>
      </c>
      <c r="N9" s="37">
        <v>5</v>
      </c>
      <c r="O9" s="36">
        <v>2</v>
      </c>
      <c r="P9" s="36">
        <v>1</v>
      </c>
      <c r="Q9" s="36">
        <v>0</v>
      </c>
      <c r="R9" s="36">
        <v>2</v>
      </c>
      <c r="S9" s="36">
        <v>2</v>
      </c>
      <c r="T9" s="14">
        <v>57</v>
      </c>
      <c r="U9" s="7">
        <v>1.0309999999999999</v>
      </c>
      <c r="V9" s="144">
        <f t="shared" si="0"/>
        <v>58.766999999999996</v>
      </c>
      <c r="W9" s="139" t="s">
        <v>630</v>
      </c>
      <c r="Y9" s="46"/>
    </row>
    <row r="10" spans="1:25" ht="26.25">
      <c r="A10" s="16" t="s">
        <v>118</v>
      </c>
      <c r="B10" s="24" t="s">
        <v>419</v>
      </c>
      <c r="C10" s="24" t="s">
        <v>242</v>
      </c>
      <c r="D10" s="24" t="s">
        <v>243</v>
      </c>
      <c r="E10" s="24" t="s">
        <v>420</v>
      </c>
      <c r="F10" s="13">
        <v>9</v>
      </c>
      <c r="G10" s="13">
        <v>97</v>
      </c>
      <c r="H10" s="7">
        <v>7</v>
      </c>
      <c r="I10" s="7">
        <v>5</v>
      </c>
      <c r="J10" s="7">
        <v>11</v>
      </c>
      <c r="K10" s="7">
        <v>9</v>
      </c>
      <c r="L10" s="7">
        <v>11</v>
      </c>
      <c r="M10" s="7">
        <v>5</v>
      </c>
      <c r="N10" s="22">
        <v>3</v>
      </c>
      <c r="O10" s="15">
        <v>1</v>
      </c>
      <c r="P10" s="15">
        <v>0</v>
      </c>
      <c r="Q10" s="15">
        <v>2</v>
      </c>
      <c r="R10" s="15">
        <v>1</v>
      </c>
      <c r="S10" s="15">
        <v>1</v>
      </c>
      <c r="T10" s="8">
        <f t="shared" ref="T10:T19" si="1">SUM(H10:S10)</f>
        <v>56</v>
      </c>
      <c r="U10" s="7">
        <v>1.0309999999999999</v>
      </c>
      <c r="V10" s="144">
        <f t="shared" si="0"/>
        <v>57.735999999999997</v>
      </c>
      <c r="W10" s="139" t="s">
        <v>630</v>
      </c>
      <c r="Y10" s="46"/>
    </row>
    <row r="11" spans="1:25">
      <c r="A11" s="16" t="s">
        <v>138</v>
      </c>
      <c r="B11" s="24" t="s">
        <v>457</v>
      </c>
      <c r="C11" s="24" t="s">
        <v>458</v>
      </c>
      <c r="D11" s="24" t="s">
        <v>447</v>
      </c>
      <c r="E11" s="24" t="s">
        <v>459</v>
      </c>
      <c r="F11" s="13">
        <v>9</v>
      </c>
      <c r="G11" s="13">
        <v>97</v>
      </c>
      <c r="H11" s="22">
        <v>6</v>
      </c>
      <c r="I11" s="22">
        <v>5</v>
      </c>
      <c r="J11" s="22">
        <v>12</v>
      </c>
      <c r="K11" s="22">
        <v>8</v>
      </c>
      <c r="L11" s="22">
        <v>11</v>
      </c>
      <c r="M11" s="22">
        <v>4</v>
      </c>
      <c r="N11" s="22">
        <v>1</v>
      </c>
      <c r="O11" s="15">
        <v>0</v>
      </c>
      <c r="P11" s="15">
        <v>1</v>
      </c>
      <c r="Q11" s="15">
        <v>0</v>
      </c>
      <c r="R11" s="15">
        <v>0</v>
      </c>
      <c r="S11" s="15">
        <v>0</v>
      </c>
      <c r="T11" s="8">
        <f t="shared" si="1"/>
        <v>48</v>
      </c>
      <c r="U11" s="7">
        <v>1.0309999999999999</v>
      </c>
      <c r="V11" s="146">
        <f t="shared" si="0"/>
        <v>49.488</v>
      </c>
      <c r="W11" s="139" t="s">
        <v>630</v>
      </c>
      <c r="Y11" s="46"/>
    </row>
    <row r="12" spans="1:25">
      <c r="A12" s="16" t="s">
        <v>155</v>
      </c>
      <c r="B12" s="24" t="s">
        <v>490</v>
      </c>
      <c r="C12" s="24" t="s">
        <v>491</v>
      </c>
      <c r="D12" s="24" t="s">
        <v>492</v>
      </c>
      <c r="E12" s="24" t="s">
        <v>493</v>
      </c>
      <c r="F12" s="13">
        <v>9</v>
      </c>
      <c r="G12" s="13">
        <v>97</v>
      </c>
      <c r="H12" s="14">
        <v>5</v>
      </c>
      <c r="I12" s="14">
        <v>5</v>
      </c>
      <c r="J12" s="14">
        <v>11</v>
      </c>
      <c r="K12" s="14">
        <v>12</v>
      </c>
      <c r="L12" s="14">
        <v>12</v>
      </c>
      <c r="M12" s="14">
        <v>3</v>
      </c>
      <c r="N12" s="37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14">
        <f t="shared" si="1"/>
        <v>48</v>
      </c>
      <c r="U12" s="7">
        <v>1.0309999999999999</v>
      </c>
      <c r="V12" s="146">
        <f t="shared" si="0"/>
        <v>49.488</v>
      </c>
      <c r="W12" s="139" t="s">
        <v>630</v>
      </c>
      <c r="Y12" s="46"/>
    </row>
    <row r="13" spans="1:25">
      <c r="A13" s="16" t="s">
        <v>154</v>
      </c>
      <c r="B13" s="24" t="s">
        <v>489</v>
      </c>
      <c r="C13" s="24" t="s">
        <v>264</v>
      </c>
      <c r="D13" s="24" t="s">
        <v>268</v>
      </c>
      <c r="E13" s="24" t="s">
        <v>345</v>
      </c>
      <c r="F13" s="13">
        <v>9</v>
      </c>
      <c r="G13" s="13">
        <v>97</v>
      </c>
      <c r="H13" s="14">
        <v>2</v>
      </c>
      <c r="I13" s="14">
        <v>1</v>
      </c>
      <c r="J13" s="14">
        <v>8</v>
      </c>
      <c r="K13" s="14">
        <v>5</v>
      </c>
      <c r="L13" s="14">
        <v>8</v>
      </c>
      <c r="M13" s="14">
        <v>3</v>
      </c>
      <c r="N13" s="37">
        <v>2</v>
      </c>
      <c r="O13" s="36">
        <v>2</v>
      </c>
      <c r="P13" s="36">
        <v>5</v>
      </c>
      <c r="Q13" s="36">
        <v>3</v>
      </c>
      <c r="R13" s="36">
        <v>4</v>
      </c>
      <c r="S13" s="36">
        <v>1</v>
      </c>
      <c r="T13" s="14">
        <f t="shared" si="1"/>
        <v>44</v>
      </c>
      <c r="U13" s="7">
        <v>1.0309999999999999</v>
      </c>
      <c r="V13" s="146">
        <f t="shared" si="0"/>
        <v>45.363999999999997</v>
      </c>
      <c r="W13" s="139" t="s">
        <v>630</v>
      </c>
      <c r="Y13" s="46"/>
    </row>
    <row r="14" spans="1:25">
      <c r="A14" s="16" t="s">
        <v>149</v>
      </c>
      <c r="B14" s="24" t="s">
        <v>477</v>
      </c>
      <c r="C14" s="24" t="s">
        <v>478</v>
      </c>
      <c r="D14" s="24" t="s">
        <v>408</v>
      </c>
      <c r="E14" s="24" t="s">
        <v>403</v>
      </c>
      <c r="F14" s="13">
        <v>9</v>
      </c>
      <c r="G14" s="13">
        <v>97</v>
      </c>
      <c r="H14" s="22">
        <v>5</v>
      </c>
      <c r="I14" s="22">
        <v>3</v>
      </c>
      <c r="J14" s="22">
        <v>11</v>
      </c>
      <c r="K14" s="22">
        <v>7</v>
      </c>
      <c r="L14" s="22">
        <v>12</v>
      </c>
      <c r="M14" s="22">
        <v>4</v>
      </c>
      <c r="N14" s="22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8">
        <f t="shared" si="1"/>
        <v>42</v>
      </c>
      <c r="U14" s="7">
        <v>1.0309999999999999</v>
      </c>
      <c r="V14" s="146">
        <f t="shared" si="0"/>
        <v>43.302</v>
      </c>
      <c r="W14" s="138" t="s">
        <v>634</v>
      </c>
      <c r="Y14" s="46"/>
    </row>
    <row r="15" spans="1:25" s="56" customFormat="1">
      <c r="A15" s="140" t="s">
        <v>122</v>
      </c>
      <c r="B15" s="48" t="s">
        <v>429</v>
      </c>
      <c r="C15" s="48" t="s">
        <v>327</v>
      </c>
      <c r="D15" s="48" t="s">
        <v>280</v>
      </c>
      <c r="E15" s="48" t="s">
        <v>269</v>
      </c>
      <c r="F15" s="40">
        <v>9</v>
      </c>
      <c r="G15" s="40">
        <v>97</v>
      </c>
      <c r="H15" s="15">
        <v>7</v>
      </c>
      <c r="I15" s="15">
        <v>0</v>
      </c>
      <c r="J15" s="15">
        <v>11</v>
      </c>
      <c r="K15" s="15">
        <v>6</v>
      </c>
      <c r="L15" s="15">
        <v>1</v>
      </c>
      <c r="M15" s="15">
        <v>0</v>
      </c>
      <c r="N15" s="15">
        <v>3</v>
      </c>
      <c r="O15" s="15">
        <v>5</v>
      </c>
      <c r="P15" s="15">
        <v>4</v>
      </c>
      <c r="Q15" s="15">
        <v>0</v>
      </c>
      <c r="R15" s="15">
        <v>2</v>
      </c>
      <c r="S15" s="15">
        <v>1</v>
      </c>
      <c r="T15" s="33">
        <f t="shared" si="1"/>
        <v>40</v>
      </c>
      <c r="U15" s="15">
        <v>1.0309999999999999</v>
      </c>
      <c r="V15" s="144">
        <f t="shared" si="0"/>
        <v>41.239999999999995</v>
      </c>
      <c r="W15" s="138" t="s">
        <v>634</v>
      </c>
      <c r="Y15" s="142"/>
    </row>
    <row r="16" spans="1:25">
      <c r="A16" s="16" t="s">
        <v>148</v>
      </c>
      <c r="B16" s="24" t="s">
        <v>474</v>
      </c>
      <c r="C16" s="24" t="s">
        <v>475</v>
      </c>
      <c r="D16" s="24" t="s">
        <v>476</v>
      </c>
      <c r="E16" s="24" t="s">
        <v>403</v>
      </c>
      <c r="F16" s="13">
        <v>9</v>
      </c>
      <c r="G16" s="13">
        <v>97</v>
      </c>
      <c r="H16" s="22">
        <v>3</v>
      </c>
      <c r="I16" s="22">
        <v>5</v>
      </c>
      <c r="J16" s="22">
        <v>9</v>
      </c>
      <c r="K16" s="22">
        <v>7</v>
      </c>
      <c r="L16" s="22">
        <v>9</v>
      </c>
      <c r="M16" s="22">
        <v>2</v>
      </c>
      <c r="N16" s="22">
        <v>1</v>
      </c>
      <c r="O16" s="15">
        <v>0</v>
      </c>
      <c r="P16" s="15">
        <v>0</v>
      </c>
      <c r="Q16" s="15">
        <v>1</v>
      </c>
      <c r="R16" s="15">
        <v>0</v>
      </c>
      <c r="S16" s="15">
        <v>0</v>
      </c>
      <c r="T16" s="8">
        <f t="shared" si="1"/>
        <v>37</v>
      </c>
      <c r="U16" s="7">
        <v>1.0309999999999999</v>
      </c>
      <c r="V16" s="146">
        <f t="shared" si="0"/>
        <v>38.146999999999998</v>
      </c>
      <c r="W16" s="138" t="s">
        <v>634</v>
      </c>
      <c r="Y16" s="46"/>
    </row>
    <row r="17" spans="1:25">
      <c r="A17" s="16" t="s">
        <v>153</v>
      </c>
      <c r="B17" s="24" t="s">
        <v>487</v>
      </c>
      <c r="C17" s="24" t="s">
        <v>488</v>
      </c>
      <c r="D17" s="24" t="s">
        <v>255</v>
      </c>
      <c r="E17" s="24" t="s">
        <v>319</v>
      </c>
      <c r="F17" s="13">
        <v>9</v>
      </c>
      <c r="G17" s="13">
        <v>97</v>
      </c>
      <c r="H17" s="7">
        <v>5</v>
      </c>
      <c r="I17" s="7">
        <v>3</v>
      </c>
      <c r="J17" s="7">
        <v>11</v>
      </c>
      <c r="K17" s="7">
        <v>7</v>
      </c>
      <c r="L17" s="7">
        <v>6</v>
      </c>
      <c r="M17" s="7">
        <v>4</v>
      </c>
      <c r="N17" s="22">
        <v>0</v>
      </c>
      <c r="O17" s="15">
        <v>1</v>
      </c>
      <c r="P17" s="15">
        <v>0</v>
      </c>
      <c r="Q17" s="15">
        <v>0</v>
      </c>
      <c r="R17" s="15">
        <v>0</v>
      </c>
      <c r="S17" s="15">
        <v>0</v>
      </c>
      <c r="T17" s="8">
        <f t="shared" si="1"/>
        <v>37</v>
      </c>
      <c r="U17" s="7">
        <v>1.0309999999999999</v>
      </c>
      <c r="V17" s="146">
        <f t="shared" si="0"/>
        <v>38.146999999999998</v>
      </c>
      <c r="W17" s="138" t="s">
        <v>634</v>
      </c>
      <c r="Y17" s="46"/>
    </row>
    <row r="18" spans="1:25">
      <c r="A18" s="16" t="s">
        <v>120</v>
      </c>
      <c r="B18" s="24" t="s">
        <v>424</v>
      </c>
      <c r="C18" s="24" t="s">
        <v>387</v>
      </c>
      <c r="D18" s="24" t="s">
        <v>268</v>
      </c>
      <c r="E18" s="24" t="s">
        <v>256</v>
      </c>
      <c r="F18" s="13">
        <v>9</v>
      </c>
      <c r="G18" s="13">
        <v>97</v>
      </c>
      <c r="H18" s="14">
        <v>7</v>
      </c>
      <c r="I18" s="14">
        <v>2</v>
      </c>
      <c r="J18" s="14">
        <v>3</v>
      </c>
      <c r="K18" s="14">
        <v>1</v>
      </c>
      <c r="L18" s="14">
        <v>2</v>
      </c>
      <c r="M18" s="14">
        <v>4</v>
      </c>
      <c r="N18" s="37">
        <v>5</v>
      </c>
      <c r="O18" s="36">
        <v>2</v>
      </c>
      <c r="P18" s="36">
        <v>3</v>
      </c>
      <c r="Q18" s="36">
        <v>0</v>
      </c>
      <c r="R18" s="36">
        <v>5</v>
      </c>
      <c r="S18" s="36">
        <v>1</v>
      </c>
      <c r="T18" s="14">
        <f t="shared" si="1"/>
        <v>35</v>
      </c>
      <c r="U18" s="7">
        <v>1.0309999999999999</v>
      </c>
      <c r="V18" s="146">
        <f t="shared" si="0"/>
        <v>36.084999999999994</v>
      </c>
      <c r="W18" s="138" t="s">
        <v>634</v>
      </c>
      <c r="Y18" s="46"/>
    </row>
    <row r="19" spans="1:25">
      <c r="A19" s="16" t="s">
        <v>126</v>
      </c>
      <c r="B19" s="48" t="s">
        <v>434</v>
      </c>
      <c r="C19" s="24" t="s">
        <v>435</v>
      </c>
      <c r="D19" s="24" t="s">
        <v>390</v>
      </c>
      <c r="E19" s="24" t="s">
        <v>364</v>
      </c>
      <c r="F19" s="13">
        <v>9</v>
      </c>
      <c r="G19" s="13">
        <v>97</v>
      </c>
      <c r="H19" s="15">
        <v>8</v>
      </c>
      <c r="I19" s="15">
        <v>3</v>
      </c>
      <c r="J19" s="15">
        <v>6</v>
      </c>
      <c r="K19" s="15">
        <v>3</v>
      </c>
      <c r="L19" s="15">
        <v>7</v>
      </c>
      <c r="M19" s="15">
        <v>4</v>
      </c>
      <c r="N19" s="22">
        <v>0</v>
      </c>
      <c r="O19" s="15">
        <v>1</v>
      </c>
      <c r="P19" s="15">
        <v>0</v>
      </c>
      <c r="Q19" s="15">
        <v>0</v>
      </c>
      <c r="R19" s="15">
        <v>0</v>
      </c>
      <c r="S19" s="15">
        <v>3</v>
      </c>
      <c r="T19" s="8">
        <f t="shared" si="1"/>
        <v>35</v>
      </c>
      <c r="U19" s="7">
        <v>1.0309999999999999</v>
      </c>
      <c r="V19" s="146">
        <f t="shared" si="0"/>
        <v>36.084999999999994</v>
      </c>
      <c r="W19" s="138" t="s">
        <v>634</v>
      </c>
      <c r="Y19" s="46"/>
    </row>
    <row r="20" spans="1:25">
      <c r="A20" s="16" t="s">
        <v>121</v>
      </c>
      <c r="B20" s="24" t="s">
        <v>425</v>
      </c>
      <c r="C20" s="24" t="s">
        <v>426</v>
      </c>
      <c r="D20" s="24" t="s">
        <v>427</v>
      </c>
      <c r="E20" s="24" t="s">
        <v>428</v>
      </c>
      <c r="F20" s="13">
        <v>9</v>
      </c>
      <c r="G20" s="13">
        <v>97</v>
      </c>
      <c r="H20" s="14">
        <v>5</v>
      </c>
      <c r="I20" s="14">
        <v>0</v>
      </c>
      <c r="J20" s="14">
        <v>5</v>
      </c>
      <c r="K20" s="14">
        <v>4</v>
      </c>
      <c r="L20" s="14">
        <v>2</v>
      </c>
      <c r="M20" s="14">
        <v>3</v>
      </c>
      <c r="N20" s="37">
        <v>0</v>
      </c>
      <c r="O20" s="36">
        <v>5</v>
      </c>
      <c r="P20" s="36">
        <v>5</v>
      </c>
      <c r="Q20" s="36">
        <v>0</v>
      </c>
      <c r="R20" s="36">
        <v>3</v>
      </c>
      <c r="S20" s="36">
        <v>2</v>
      </c>
      <c r="T20" s="14">
        <v>34</v>
      </c>
      <c r="U20" s="7">
        <v>1.0309999999999999</v>
      </c>
      <c r="V20" s="146">
        <f t="shared" si="0"/>
        <v>35.053999999999995</v>
      </c>
      <c r="W20" s="138" t="s">
        <v>634</v>
      </c>
      <c r="Y20" s="46"/>
    </row>
    <row r="21" spans="1:25">
      <c r="A21" s="16" t="s">
        <v>151</v>
      </c>
      <c r="B21" s="24" t="s">
        <v>480</v>
      </c>
      <c r="C21" s="24" t="s">
        <v>481</v>
      </c>
      <c r="D21" s="24" t="s">
        <v>482</v>
      </c>
      <c r="E21" s="24" t="s">
        <v>483</v>
      </c>
      <c r="F21" s="13">
        <v>9</v>
      </c>
      <c r="G21" s="13">
        <v>97</v>
      </c>
      <c r="H21" s="14">
        <v>5</v>
      </c>
      <c r="I21" s="14">
        <v>0</v>
      </c>
      <c r="J21" s="14">
        <v>8</v>
      </c>
      <c r="K21" s="14">
        <v>2</v>
      </c>
      <c r="L21" s="14">
        <v>5</v>
      </c>
      <c r="M21" s="14">
        <v>6</v>
      </c>
      <c r="N21" s="37">
        <v>1</v>
      </c>
      <c r="O21" s="36">
        <v>2</v>
      </c>
      <c r="P21" s="36">
        <v>0</v>
      </c>
      <c r="Q21" s="36">
        <v>0</v>
      </c>
      <c r="R21" s="36">
        <v>4</v>
      </c>
      <c r="S21" s="36">
        <v>1</v>
      </c>
      <c r="T21" s="14">
        <f t="shared" ref="T21:T35" si="2">SUM(H21:S21)</f>
        <v>34</v>
      </c>
      <c r="U21" s="7">
        <v>1.0309999999999999</v>
      </c>
      <c r="V21" s="146">
        <f t="shared" si="0"/>
        <v>35.053999999999995</v>
      </c>
      <c r="W21" s="138" t="s">
        <v>634</v>
      </c>
      <c r="Y21" s="46"/>
    </row>
    <row r="22" spans="1:25">
      <c r="A22" s="16" t="s">
        <v>152</v>
      </c>
      <c r="B22" s="24" t="s">
        <v>484</v>
      </c>
      <c r="C22" s="24" t="s">
        <v>413</v>
      </c>
      <c r="D22" s="24" t="s">
        <v>485</v>
      </c>
      <c r="E22" s="24" t="s">
        <v>486</v>
      </c>
      <c r="F22" s="13">
        <v>9</v>
      </c>
      <c r="G22" s="13">
        <v>97</v>
      </c>
      <c r="H22" s="7">
        <v>5</v>
      </c>
      <c r="I22" s="7">
        <v>2</v>
      </c>
      <c r="J22" s="7">
        <v>11</v>
      </c>
      <c r="K22" s="7">
        <v>3</v>
      </c>
      <c r="L22" s="7">
        <v>6</v>
      </c>
      <c r="M22" s="7">
        <v>0</v>
      </c>
      <c r="N22" s="22">
        <v>1</v>
      </c>
      <c r="O22" s="15">
        <v>0</v>
      </c>
      <c r="P22" s="15">
        <v>1</v>
      </c>
      <c r="Q22" s="15">
        <v>0</v>
      </c>
      <c r="R22" s="15">
        <v>1</v>
      </c>
      <c r="S22" s="15">
        <v>1</v>
      </c>
      <c r="T22" s="8">
        <f t="shared" si="2"/>
        <v>31</v>
      </c>
      <c r="U22" s="7">
        <v>1.0309999999999999</v>
      </c>
      <c r="V22" s="146">
        <f t="shared" si="0"/>
        <v>31.960999999999999</v>
      </c>
      <c r="W22" s="138" t="s">
        <v>634</v>
      </c>
      <c r="Y22" s="46"/>
    </row>
    <row r="23" spans="1:25">
      <c r="A23" s="16" t="s">
        <v>137</v>
      </c>
      <c r="B23" s="24" t="s">
        <v>456</v>
      </c>
      <c r="C23" s="24" t="s">
        <v>399</v>
      </c>
      <c r="D23" s="24" t="s">
        <v>272</v>
      </c>
      <c r="E23" s="24" t="s">
        <v>281</v>
      </c>
      <c r="F23" s="13">
        <v>9</v>
      </c>
      <c r="G23" s="13">
        <v>97</v>
      </c>
      <c r="H23" s="22">
        <v>6</v>
      </c>
      <c r="I23" s="22">
        <v>5</v>
      </c>
      <c r="J23" s="22">
        <v>11</v>
      </c>
      <c r="K23" s="22">
        <v>3</v>
      </c>
      <c r="L23" s="22">
        <v>3</v>
      </c>
      <c r="M23" s="22">
        <v>2</v>
      </c>
      <c r="N23" s="22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23">
        <f t="shared" si="2"/>
        <v>30</v>
      </c>
      <c r="U23" s="7">
        <v>1.0309999999999999</v>
      </c>
      <c r="V23" s="146">
        <f t="shared" si="0"/>
        <v>30.929999999999996</v>
      </c>
      <c r="W23" s="138" t="s">
        <v>634</v>
      </c>
      <c r="Y23" s="46"/>
    </row>
    <row r="24" spans="1:25" ht="26.25">
      <c r="A24" s="16" t="s">
        <v>130</v>
      </c>
      <c r="B24" s="24" t="s">
        <v>442</v>
      </c>
      <c r="C24" s="24" t="s">
        <v>418</v>
      </c>
      <c r="D24" s="24" t="s">
        <v>384</v>
      </c>
      <c r="E24" s="24" t="s">
        <v>420</v>
      </c>
      <c r="F24" s="13">
        <v>9</v>
      </c>
      <c r="G24" s="13">
        <v>97</v>
      </c>
      <c r="H24" s="15">
        <v>5</v>
      </c>
      <c r="I24" s="15">
        <v>1</v>
      </c>
      <c r="J24" s="15">
        <v>7</v>
      </c>
      <c r="K24" s="15">
        <v>2</v>
      </c>
      <c r="L24" s="15">
        <v>1</v>
      </c>
      <c r="M24" s="15">
        <v>2</v>
      </c>
      <c r="N24" s="22">
        <v>4</v>
      </c>
      <c r="O24" s="15">
        <v>3</v>
      </c>
      <c r="P24" s="15">
        <v>1</v>
      </c>
      <c r="Q24" s="15">
        <v>0</v>
      </c>
      <c r="R24" s="15">
        <v>2</v>
      </c>
      <c r="S24" s="15">
        <v>1</v>
      </c>
      <c r="T24" s="8">
        <f t="shared" si="2"/>
        <v>29</v>
      </c>
      <c r="U24" s="7">
        <v>1.0309999999999999</v>
      </c>
      <c r="V24" s="146">
        <f t="shared" si="0"/>
        <v>29.898999999999997</v>
      </c>
      <c r="W24" s="138" t="s">
        <v>634</v>
      </c>
      <c r="Y24" s="46"/>
    </row>
    <row r="25" spans="1:25" ht="26.25">
      <c r="A25" s="16" t="s">
        <v>131</v>
      </c>
      <c r="B25" s="24" t="s">
        <v>443</v>
      </c>
      <c r="C25" s="24" t="s">
        <v>444</v>
      </c>
      <c r="D25" s="24" t="s">
        <v>445</v>
      </c>
      <c r="E25" s="24" t="s">
        <v>420</v>
      </c>
      <c r="F25" s="13">
        <v>9</v>
      </c>
      <c r="G25" s="13">
        <v>97</v>
      </c>
      <c r="H25" s="7">
        <v>7</v>
      </c>
      <c r="I25" s="7">
        <v>1</v>
      </c>
      <c r="J25" s="7">
        <v>9</v>
      </c>
      <c r="K25" s="7">
        <v>2</v>
      </c>
      <c r="L25" s="7">
        <v>2</v>
      </c>
      <c r="M25" s="7">
        <v>6</v>
      </c>
      <c r="N25" s="22">
        <v>0</v>
      </c>
      <c r="O25" s="15">
        <v>0</v>
      </c>
      <c r="P25" s="15">
        <v>1</v>
      </c>
      <c r="Q25" s="15">
        <v>0</v>
      </c>
      <c r="R25" s="15">
        <v>0</v>
      </c>
      <c r="S25" s="15">
        <v>1</v>
      </c>
      <c r="T25" s="8">
        <f t="shared" si="2"/>
        <v>29</v>
      </c>
      <c r="U25" s="7">
        <v>1.0309999999999999</v>
      </c>
      <c r="V25" s="146">
        <f t="shared" si="0"/>
        <v>29.898999999999997</v>
      </c>
      <c r="W25" s="138" t="s">
        <v>634</v>
      </c>
      <c r="Y25" s="46"/>
    </row>
    <row r="26" spans="1:25">
      <c r="A26" s="16" t="s">
        <v>123</v>
      </c>
      <c r="B26" s="24" t="s">
        <v>430</v>
      </c>
      <c r="C26" s="24" t="s">
        <v>431</v>
      </c>
      <c r="D26" s="24" t="s">
        <v>390</v>
      </c>
      <c r="E26" s="24" t="s">
        <v>269</v>
      </c>
      <c r="F26" s="13">
        <v>9</v>
      </c>
      <c r="G26" s="13">
        <v>97</v>
      </c>
      <c r="H26" s="15">
        <v>5</v>
      </c>
      <c r="I26" s="15">
        <v>2</v>
      </c>
      <c r="J26" s="15">
        <v>5</v>
      </c>
      <c r="K26" s="15">
        <v>4</v>
      </c>
      <c r="L26" s="15">
        <v>2</v>
      </c>
      <c r="M26" s="15">
        <v>4</v>
      </c>
      <c r="N26" s="22">
        <v>1</v>
      </c>
      <c r="O26" s="15">
        <v>2</v>
      </c>
      <c r="P26" s="15">
        <v>2</v>
      </c>
      <c r="Q26" s="15">
        <v>0</v>
      </c>
      <c r="R26" s="15">
        <v>0</v>
      </c>
      <c r="S26" s="15">
        <v>1</v>
      </c>
      <c r="T26" s="8">
        <f t="shared" si="2"/>
        <v>28</v>
      </c>
      <c r="U26" s="7">
        <v>1.0309999999999999</v>
      </c>
      <c r="V26" s="146">
        <f t="shared" si="0"/>
        <v>28.867999999999999</v>
      </c>
      <c r="W26" s="138" t="s">
        <v>634</v>
      </c>
      <c r="Y26" s="46"/>
    </row>
    <row r="27" spans="1:25" ht="26.25">
      <c r="A27" s="16" t="s">
        <v>135</v>
      </c>
      <c r="B27" s="24" t="s">
        <v>453</v>
      </c>
      <c r="C27" s="24" t="s">
        <v>289</v>
      </c>
      <c r="D27" s="24" t="s">
        <v>243</v>
      </c>
      <c r="E27" s="24" t="s">
        <v>385</v>
      </c>
      <c r="F27" s="13">
        <v>9</v>
      </c>
      <c r="G27" s="13">
        <v>97</v>
      </c>
      <c r="H27" s="22">
        <v>4</v>
      </c>
      <c r="I27" s="22">
        <v>2</v>
      </c>
      <c r="J27" s="22">
        <v>7</v>
      </c>
      <c r="K27" s="22">
        <v>4</v>
      </c>
      <c r="L27" s="22">
        <v>5</v>
      </c>
      <c r="M27" s="22">
        <v>2</v>
      </c>
      <c r="N27" s="22">
        <v>0</v>
      </c>
      <c r="O27" s="15">
        <v>1</v>
      </c>
      <c r="P27" s="15">
        <v>1</v>
      </c>
      <c r="Q27" s="15">
        <v>0</v>
      </c>
      <c r="R27" s="15">
        <v>0</v>
      </c>
      <c r="S27" s="15">
        <v>0</v>
      </c>
      <c r="T27" s="23">
        <f t="shared" si="2"/>
        <v>26</v>
      </c>
      <c r="U27" s="7">
        <v>1.0309999999999999</v>
      </c>
      <c r="V27" s="146">
        <f t="shared" si="0"/>
        <v>26.805999999999997</v>
      </c>
      <c r="W27" s="138" t="s">
        <v>634</v>
      </c>
      <c r="Y27" s="46"/>
    </row>
    <row r="28" spans="1:25">
      <c r="A28" s="16" t="s">
        <v>140</v>
      </c>
      <c r="B28" s="24" t="s">
        <v>461</v>
      </c>
      <c r="C28" s="24" t="s">
        <v>283</v>
      </c>
      <c r="D28" s="24" t="s">
        <v>462</v>
      </c>
      <c r="E28" s="24" t="s">
        <v>290</v>
      </c>
      <c r="F28" s="13">
        <v>9</v>
      </c>
      <c r="G28" s="13">
        <v>97</v>
      </c>
      <c r="H28" s="7">
        <v>5</v>
      </c>
      <c r="I28" s="7">
        <v>1</v>
      </c>
      <c r="J28" s="7">
        <v>7</v>
      </c>
      <c r="K28" s="7">
        <v>2</v>
      </c>
      <c r="L28" s="7">
        <v>2</v>
      </c>
      <c r="M28" s="7">
        <v>4</v>
      </c>
      <c r="N28" s="22">
        <v>0</v>
      </c>
      <c r="O28" s="15">
        <v>0</v>
      </c>
      <c r="P28" s="15">
        <v>3</v>
      </c>
      <c r="Q28" s="15">
        <v>0</v>
      </c>
      <c r="R28" s="15">
        <v>1</v>
      </c>
      <c r="S28" s="15">
        <v>1</v>
      </c>
      <c r="T28" s="8">
        <f t="shared" si="2"/>
        <v>26</v>
      </c>
      <c r="U28" s="7">
        <v>1.0309999999999999</v>
      </c>
      <c r="V28" s="146">
        <f t="shared" si="0"/>
        <v>26.805999999999997</v>
      </c>
      <c r="W28" s="138" t="s">
        <v>634</v>
      </c>
      <c r="Y28" s="46"/>
    </row>
    <row r="29" spans="1:25">
      <c r="A29" s="16" t="s">
        <v>142</v>
      </c>
      <c r="B29" s="24" t="s">
        <v>464</v>
      </c>
      <c r="C29" s="24" t="s">
        <v>465</v>
      </c>
      <c r="D29" s="24" t="s">
        <v>466</v>
      </c>
      <c r="E29" s="24" t="s">
        <v>308</v>
      </c>
      <c r="F29" s="13">
        <v>9</v>
      </c>
      <c r="G29" s="13">
        <v>97</v>
      </c>
      <c r="H29" s="7">
        <v>3</v>
      </c>
      <c r="I29" s="7">
        <v>1</v>
      </c>
      <c r="J29" s="7">
        <v>4</v>
      </c>
      <c r="K29" s="7">
        <v>2</v>
      </c>
      <c r="L29" s="7">
        <v>6</v>
      </c>
      <c r="M29" s="7">
        <v>3</v>
      </c>
      <c r="N29" s="22">
        <v>1</v>
      </c>
      <c r="O29" s="15">
        <v>1</v>
      </c>
      <c r="P29" s="15">
        <v>1</v>
      </c>
      <c r="Q29" s="15">
        <v>0</v>
      </c>
      <c r="R29" s="15">
        <v>1</v>
      </c>
      <c r="S29" s="15">
        <v>1</v>
      </c>
      <c r="T29" s="8">
        <f t="shared" si="2"/>
        <v>24</v>
      </c>
      <c r="U29" s="7">
        <v>1.0309999999999999</v>
      </c>
      <c r="V29" s="146">
        <f t="shared" si="0"/>
        <v>24.744</v>
      </c>
      <c r="W29" s="138" t="s">
        <v>634</v>
      </c>
      <c r="Y29" s="46"/>
    </row>
    <row r="30" spans="1:25">
      <c r="A30" s="16" t="s">
        <v>144</v>
      </c>
      <c r="B30" s="24" t="s">
        <v>468</v>
      </c>
      <c r="C30" s="24" t="s">
        <v>381</v>
      </c>
      <c r="D30" s="24" t="s">
        <v>469</v>
      </c>
      <c r="E30" s="24" t="s">
        <v>308</v>
      </c>
      <c r="F30" s="13">
        <v>9</v>
      </c>
      <c r="G30" s="13">
        <v>97</v>
      </c>
      <c r="H30" s="7">
        <v>3</v>
      </c>
      <c r="I30" s="7">
        <v>2</v>
      </c>
      <c r="J30" s="7">
        <v>6</v>
      </c>
      <c r="K30" s="7">
        <v>1</v>
      </c>
      <c r="L30" s="7">
        <v>4</v>
      </c>
      <c r="M30" s="7">
        <v>4</v>
      </c>
      <c r="N30" s="22">
        <v>1</v>
      </c>
      <c r="O30" s="15">
        <v>0</v>
      </c>
      <c r="P30" s="15">
        <v>1</v>
      </c>
      <c r="Q30" s="15">
        <v>0</v>
      </c>
      <c r="R30" s="15">
        <v>1</v>
      </c>
      <c r="S30" s="15">
        <v>0</v>
      </c>
      <c r="T30" s="8">
        <f t="shared" si="2"/>
        <v>23</v>
      </c>
      <c r="U30" s="7">
        <v>1.0309999999999999</v>
      </c>
      <c r="V30" s="146">
        <f t="shared" si="0"/>
        <v>23.712999999999997</v>
      </c>
      <c r="W30" s="138" t="s">
        <v>634</v>
      </c>
      <c r="Y30" s="46"/>
    </row>
    <row r="31" spans="1:25">
      <c r="A31" s="16" t="s">
        <v>127</v>
      </c>
      <c r="B31" s="48" t="s">
        <v>436</v>
      </c>
      <c r="C31" s="24" t="s">
        <v>437</v>
      </c>
      <c r="D31" s="24" t="s">
        <v>280</v>
      </c>
      <c r="E31" s="24" t="s">
        <v>364</v>
      </c>
      <c r="F31" s="13">
        <v>9</v>
      </c>
      <c r="G31" s="13">
        <v>97</v>
      </c>
      <c r="H31" s="15">
        <v>9</v>
      </c>
      <c r="I31" s="15">
        <v>1</v>
      </c>
      <c r="J31" s="15">
        <v>4</v>
      </c>
      <c r="K31" s="15">
        <v>2</v>
      </c>
      <c r="L31" s="15">
        <v>3</v>
      </c>
      <c r="M31" s="15">
        <v>0</v>
      </c>
      <c r="N31" s="22">
        <v>1</v>
      </c>
      <c r="O31" s="15">
        <v>1</v>
      </c>
      <c r="P31" s="15">
        <v>0</v>
      </c>
      <c r="Q31" s="15">
        <v>0</v>
      </c>
      <c r="R31" s="15">
        <v>0</v>
      </c>
      <c r="S31" s="15">
        <v>1</v>
      </c>
      <c r="T31" s="8">
        <f t="shared" si="2"/>
        <v>22</v>
      </c>
      <c r="U31" s="7">
        <v>1.0309999999999999</v>
      </c>
      <c r="V31" s="146">
        <f t="shared" si="0"/>
        <v>22.681999999999999</v>
      </c>
      <c r="W31" s="138" t="s">
        <v>634</v>
      </c>
      <c r="Y31" s="46"/>
    </row>
    <row r="32" spans="1:25">
      <c r="A32" s="16" t="s">
        <v>128</v>
      </c>
      <c r="B32" s="48" t="s">
        <v>438</v>
      </c>
      <c r="C32" s="24" t="s">
        <v>439</v>
      </c>
      <c r="D32" s="24" t="s">
        <v>440</v>
      </c>
      <c r="E32" s="24" t="s">
        <v>364</v>
      </c>
      <c r="F32" s="13">
        <v>9</v>
      </c>
      <c r="G32" s="13">
        <v>97</v>
      </c>
      <c r="H32" s="15">
        <v>5</v>
      </c>
      <c r="I32" s="15">
        <v>0</v>
      </c>
      <c r="J32" s="15">
        <v>6</v>
      </c>
      <c r="K32" s="15">
        <v>5</v>
      </c>
      <c r="L32" s="15">
        <v>5</v>
      </c>
      <c r="M32" s="15">
        <v>0</v>
      </c>
      <c r="N32" s="22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8">
        <f t="shared" si="2"/>
        <v>21</v>
      </c>
      <c r="U32" s="7">
        <v>1.0309999999999999</v>
      </c>
      <c r="V32" s="146">
        <f t="shared" si="0"/>
        <v>21.651</v>
      </c>
      <c r="W32" s="138" t="s">
        <v>634</v>
      </c>
      <c r="Y32" s="46"/>
    </row>
    <row r="33" spans="1:25">
      <c r="A33" s="16" t="s">
        <v>134</v>
      </c>
      <c r="B33" s="24" t="s">
        <v>451</v>
      </c>
      <c r="C33" s="24" t="s">
        <v>452</v>
      </c>
      <c r="D33" s="24" t="s">
        <v>287</v>
      </c>
      <c r="E33" s="24" t="s">
        <v>379</v>
      </c>
      <c r="F33" s="13">
        <v>9</v>
      </c>
      <c r="G33" s="13">
        <v>97</v>
      </c>
      <c r="H33" s="14">
        <v>5</v>
      </c>
      <c r="I33" s="14">
        <v>1</v>
      </c>
      <c r="J33" s="14">
        <v>10</v>
      </c>
      <c r="K33" s="14">
        <v>1</v>
      </c>
      <c r="L33" s="14">
        <v>0</v>
      </c>
      <c r="M33" s="14">
        <v>3</v>
      </c>
      <c r="N33" s="37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14">
        <f t="shared" si="2"/>
        <v>20</v>
      </c>
      <c r="U33" s="7">
        <v>1.0309999999999999</v>
      </c>
      <c r="V33" s="146">
        <f t="shared" si="0"/>
        <v>20.619999999999997</v>
      </c>
      <c r="W33" s="138" t="s">
        <v>634</v>
      </c>
      <c r="Y33" s="46"/>
    </row>
    <row r="34" spans="1:25" s="56" customFormat="1" ht="26.25">
      <c r="A34" s="140" t="s">
        <v>139</v>
      </c>
      <c r="B34" s="48" t="s">
        <v>460</v>
      </c>
      <c r="C34" s="48" t="s">
        <v>293</v>
      </c>
      <c r="D34" s="48" t="s">
        <v>352</v>
      </c>
      <c r="E34" s="48" t="s">
        <v>638</v>
      </c>
      <c r="F34" s="40">
        <v>9</v>
      </c>
      <c r="G34" s="40">
        <v>97</v>
      </c>
      <c r="H34" s="15">
        <v>3</v>
      </c>
      <c r="I34" s="15">
        <v>1</v>
      </c>
      <c r="J34" s="15">
        <v>3</v>
      </c>
      <c r="K34" s="15">
        <v>2</v>
      </c>
      <c r="L34" s="15">
        <v>6</v>
      </c>
      <c r="M34" s="15">
        <v>4</v>
      </c>
      <c r="N34" s="15">
        <v>1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33">
        <f t="shared" si="2"/>
        <v>20</v>
      </c>
      <c r="U34" s="15">
        <v>1.0309999999999999</v>
      </c>
      <c r="V34" s="144">
        <f t="shared" si="0"/>
        <v>20.619999999999997</v>
      </c>
      <c r="W34" s="138" t="s">
        <v>634</v>
      </c>
      <c r="X34" s="141"/>
      <c r="Y34" s="142"/>
    </row>
    <row r="35" spans="1:25" ht="26.25">
      <c r="A35" s="16" t="s">
        <v>136</v>
      </c>
      <c r="B35" s="24" t="s">
        <v>454</v>
      </c>
      <c r="C35" s="24" t="s">
        <v>455</v>
      </c>
      <c r="D35" s="24" t="s">
        <v>259</v>
      </c>
      <c r="E35" s="24" t="s">
        <v>385</v>
      </c>
      <c r="F35" s="13">
        <v>9</v>
      </c>
      <c r="G35" s="13">
        <v>97</v>
      </c>
      <c r="H35" s="22">
        <v>3</v>
      </c>
      <c r="I35" s="22">
        <v>2</v>
      </c>
      <c r="J35" s="22">
        <v>7</v>
      </c>
      <c r="K35" s="22">
        <v>2</v>
      </c>
      <c r="L35" s="22">
        <v>2</v>
      </c>
      <c r="M35" s="22">
        <v>2</v>
      </c>
      <c r="N35" s="22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23">
        <f t="shared" si="2"/>
        <v>18</v>
      </c>
      <c r="U35" s="7">
        <v>1.0309999999999999</v>
      </c>
      <c r="V35" s="146">
        <f t="shared" si="0"/>
        <v>18.558</v>
      </c>
      <c r="W35" s="138" t="s">
        <v>634</v>
      </c>
      <c r="Y35" s="46"/>
    </row>
    <row r="36" spans="1:25">
      <c r="A36" s="16" t="s">
        <v>133</v>
      </c>
      <c r="B36" s="24" t="s">
        <v>449</v>
      </c>
      <c r="C36" s="24" t="s">
        <v>450</v>
      </c>
      <c r="D36" s="24" t="s">
        <v>243</v>
      </c>
      <c r="E36" s="24" t="s">
        <v>379</v>
      </c>
      <c r="F36" s="13">
        <v>9</v>
      </c>
      <c r="G36" s="13">
        <v>97</v>
      </c>
      <c r="H36" s="7"/>
      <c r="I36" s="7"/>
      <c r="J36" s="7"/>
      <c r="K36" s="7"/>
      <c r="L36" s="7"/>
      <c r="M36" s="7"/>
      <c r="N36" s="22"/>
      <c r="O36" s="15"/>
      <c r="P36" s="15"/>
      <c r="Q36" s="15"/>
      <c r="R36" s="15"/>
      <c r="S36" s="15"/>
      <c r="T36" s="8"/>
      <c r="U36" s="7"/>
      <c r="V36" s="47"/>
      <c r="W36" s="138" t="s">
        <v>635</v>
      </c>
      <c r="Y36" s="46"/>
    </row>
    <row r="37" spans="1:25">
      <c r="A37" s="16" t="s">
        <v>141</v>
      </c>
      <c r="B37" s="24" t="s">
        <v>463</v>
      </c>
      <c r="C37" s="24" t="s">
        <v>271</v>
      </c>
      <c r="D37" s="24" t="s">
        <v>318</v>
      </c>
      <c r="E37" s="24" t="s">
        <v>308</v>
      </c>
      <c r="F37" s="13">
        <v>9</v>
      </c>
      <c r="G37" s="13">
        <v>97</v>
      </c>
      <c r="H37" s="7"/>
      <c r="I37" s="7"/>
      <c r="J37" s="7"/>
      <c r="K37" s="7"/>
      <c r="L37" s="7"/>
      <c r="M37" s="7"/>
      <c r="N37" s="22"/>
      <c r="O37" s="15"/>
      <c r="P37" s="15"/>
      <c r="Q37" s="15"/>
      <c r="R37" s="15"/>
      <c r="S37" s="15"/>
      <c r="T37" s="8"/>
      <c r="U37" s="7"/>
      <c r="V37" s="47"/>
      <c r="W37" s="138" t="s">
        <v>635</v>
      </c>
    </row>
    <row r="38" spans="1:25">
      <c r="A38" s="18" t="s">
        <v>143</v>
      </c>
      <c r="B38" s="24" t="s">
        <v>467</v>
      </c>
      <c r="C38" s="24" t="s">
        <v>402</v>
      </c>
      <c r="D38" s="24" t="s">
        <v>382</v>
      </c>
      <c r="E38" s="24" t="s">
        <v>308</v>
      </c>
      <c r="F38" s="13">
        <v>9</v>
      </c>
      <c r="G38" s="13">
        <v>97</v>
      </c>
      <c r="H38" s="7"/>
      <c r="I38" s="7"/>
      <c r="J38" s="7"/>
      <c r="K38" s="7"/>
      <c r="L38" s="7"/>
      <c r="M38" s="7"/>
      <c r="N38" s="22"/>
      <c r="O38" s="15"/>
      <c r="P38" s="43"/>
      <c r="Q38" s="15"/>
      <c r="R38" s="15"/>
      <c r="S38" s="15"/>
      <c r="T38" s="8"/>
      <c r="U38" s="7"/>
      <c r="V38" s="47"/>
      <c r="W38" s="138" t="s">
        <v>635</v>
      </c>
    </row>
    <row r="39" spans="1:25">
      <c r="A39" s="18" t="s">
        <v>145</v>
      </c>
      <c r="B39" s="24" t="s">
        <v>470</v>
      </c>
      <c r="C39" s="24" t="s">
        <v>327</v>
      </c>
      <c r="D39" s="24" t="s">
        <v>237</v>
      </c>
      <c r="E39" s="24" t="s">
        <v>308</v>
      </c>
      <c r="F39" s="13">
        <v>9</v>
      </c>
      <c r="G39" s="13">
        <v>97</v>
      </c>
      <c r="H39" s="7"/>
      <c r="I39" s="7"/>
      <c r="J39" s="7"/>
      <c r="K39" s="7"/>
      <c r="L39" s="7"/>
      <c r="M39" s="7"/>
      <c r="N39" s="22"/>
      <c r="O39" s="15"/>
      <c r="P39" s="15"/>
      <c r="Q39" s="15"/>
      <c r="R39" s="15"/>
      <c r="S39" s="15"/>
      <c r="T39" s="8"/>
      <c r="U39" s="7"/>
      <c r="V39" s="47"/>
      <c r="W39" s="138" t="s">
        <v>635</v>
      </c>
    </row>
    <row r="40" spans="1:25">
      <c r="A40" s="18" t="s">
        <v>146</v>
      </c>
      <c r="B40" s="24" t="s">
        <v>471</v>
      </c>
      <c r="C40" s="24" t="s">
        <v>472</v>
      </c>
      <c r="D40" s="24" t="s">
        <v>423</v>
      </c>
      <c r="E40" s="24" t="s">
        <v>308</v>
      </c>
      <c r="F40" s="13">
        <v>9</v>
      </c>
      <c r="G40" s="13">
        <v>97</v>
      </c>
      <c r="H40" s="7"/>
      <c r="I40" s="7"/>
      <c r="J40" s="7"/>
      <c r="K40" s="7"/>
      <c r="L40" s="7"/>
      <c r="M40" s="7"/>
      <c r="N40" s="22"/>
      <c r="O40" s="15"/>
      <c r="P40" s="15"/>
      <c r="Q40" s="15"/>
      <c r="R40" s="15"/>
      <c r="S40" s="15"/>
      <c r="T40" s="8"/>
      <c r="U40" s="7"/>
      <c r="V40" s="47"/>
      <c r="W40" s="138" t="s">
        <v>635</v>
      </c>
    </row>
    <row r="41" spans="1:25">
      <c r="A41" s="143" t="s">
        <v>147</v>
      </c>
      <c r="B41" s="32" t="s">
        <v>473</v>
      </c>
      <c r="C41" s="32" t="s">
        <v>302</v>
      </c>
      <c r="D41" s="32" t="s">
        <v>250</v>
      </c>
      <c r="E41" s="32" t="s">
        <v>308</v>
      </c>
      <c r="F41" s="13">
        <v>9</v>
      </c>
      <c r="G41" s="13">
        <v>97</v>
      </c>
      <c r="H41" s="7"/>
      <c r="I41" s="7"/>
      <c r="J41" s="7"/>
      <c r="K41" s="7"/>
      <c r="L41" s="7"/>
      <c r="M41" s="7"/>
      <c r="N41" s="22"/>
      <c r="O41" s="15"/>
      <c r="P41" s="15"/>
      <c r="Q41" s="15"/>
      <c r="R41" s="15"/>
      <c r="S41" s="15"/>
      <c r="T41" s="8"/>
      <c r="U41" s="7"/>
      <c r="V41" s="47"/>
      <c r="W41" s="138" t="s">
        <v>635</v>
      </c>
    </row>
    <row r="42" spans="1:25">
      <c r="A42" s="136" t="s">
        <v>150</v>
      </c>
      <c r="B42" s="24" t="s">
        <v>479</v>
      </c>
      <c r="C42" s="24" t="s">
        <v>252</v>
      </c>
      <c r="D42" s="24" t="s">
        <v>352</v>
      </c>
      <c r="E42" s="24" t="s">
        <v>312</v>
      </c>
      <c r="F42" s="7">
        <v>9</v>
      </c>
      <c r="G42" s="7">
        <v>97</v>
      </c>
      <c r="H42" s="7"/>
      <c r="I42" s="7"/>
      <c r="J42" s="7"/>
      <c r="K42" s="7"/>
      <c r="L42" s="7"/>
      <c r="M42" s="7"/>
      <c r="N42" s="22"/>
      <c r="O42" s="15"/>
      <c r="P42" s="15"/>
      <c r="Q42" s="15"/>
      <c r="R42" s="15"/>
      <c r="S42" s="15"/>
      <c r="T42" s="8"/>
      <c r="U42" s="7"/>
      <c r="V42" s="47"/>
      <c r="W42" s="138" t="s">
        <v>635</v>
      </c>
    </row>
  </sheetData>
  <sortState ref="A5:W44">
    <sortCondition descending="1" ref="V5:V44"/>
  </sortState>
  <mergeCells count="7">
    <mergeCell ref="W3:W4"/>
    <mergeCell ref="A3:A4"/>
    <mergeCell ref="N3:S3"/>
    <mergeCell ref="A1:V1"/>
    <mergeCell ref="V3:V4"/>
    <mergeCell ref="T3:T4"/>
    <mergeCell ref="U3:U4"/>
  </mergeCells>
  <phoneticPr fontId="13" type="noConversion"/>
  <pageMargins left="0.7" right="0.7" top="0.75" bottom="0.75" header="0.3" footer="0.3"/>
  <pageSetup paperSize="9" orientation="portrait" horizontalDpi="180" verticalDpi="180" r:id="rId1"/>
  <ignoredErrors>
    <ignoredError sqref="T8:T10 T5:T6 T11:T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C13" zoomScale="90" zoomScaleNormal="90" workbookViewId="0">
      <selection activeCell="Y40" sqref="Y40"/>
    </sheetView>
  </sheetViews>
  <sheetFormatPr defaultColWidth="9.140625" defaultRowHeight="15.75"/>
  <cols>
    <col min="1" max="1" width="13" style="147" customWidth="1"/>
    <col min="2" max="4" width="16.7109375" style="147" customWidth="1"/>
    <col min="5" max="5" width="33.140625" style="147" customWidth="1"/>
    <col min="6" max="14" width="9.140625" style="45"/>
    <col min="15" max="15" width="11.5703125" style="45" customWidth="1"/>
    <col min="16" max="16" width="12.28515625" style="45" customWidth="1"/>
    <col min="17" max="17" width="11.140625" style="45" customWidth="1"/>
    <col min="18" max="18" width="12.5703125" style="45" customWidth="1"/>
    <col min="19" max="19" width="12.85546875" style="45" customWidth="1"/>
    <col min="20" max="21" width="9.140625" style="45"/>
    <col min="22" max="22" width="14.7109375" style="45" customWidth="1"/>
    <col min="23" max="23" width="12.42578125" style="147" customWidth="1"/>
    <col min="24" max="24" width="16" style="147" customWidth="1"/>
    <col min="25" max="16384" width="9.140625" style="147"/>
  </cols>
  <sheetData>
    <row r="1" spans="1:26">
      <c r="A1" s="219" t="s">
        <v>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6">
      <c r="A2" s="147" t="s">
        <v>0</v>
      </c>
    </row>
    <row r="3" spans="1:26" ht="31.5">
      <c r="A3" s="210" t="s">
        <v>1</v>
      </c>
      <c r="B3" s="217" t="s">
        <v>4</v>
      </c>
      <c r="C3" s="217" t="s">
        <v>5</v>
      </c>
      <c r="D3" s="217" t="s">
        <v>6</v>
      </c>
      <c r="E3" s="217" t="s">
        <v>7</v>
      </c>
      <c r="F3" s="217" t="s">
        <v>8</v>
      </c>
      <c r="G3" s="117" t="s">
        <v>2</v>
      </c>
      <c r="H3" s="117">
        <v>1</v>
      </c>
      <c r="I3" s="117">
        <v>2</v>
      </c>
      <c r="J3" s="117">
        <v>3</v>
      </c>
      <c r="K3" s="117">
        <v>4</v>
      </c>
      <c r="L3" s="117">
        <v>5</v>
      </c>
      <c r="M3" s="117">
        <v>6</v>
      </c>
      <c r="N3" s="117">
        <v>7</v>
      </c>
      <c r="O3" s="213" t="s">
        <v>14</v>
      </c>
      <c r="P3" s="214"/>
      <c r="Q3" s="215"/>
      <c r="R3" s="215"/>
      <c r="S3" s="215"/>
      <c r="T3" s="216"/>
    </row>
    <row r="4" spans="1:26" ht="110.25">
      <c r="A4" s="210"/>
      <c r="B4" s="218"/>
      <c r="C4" s="218"/>
      <c r="D4" s="218"/>
      <c r="E4" s="218"/>
      <c r="F4" s="218"/>
      <c r="G4" s="117" t="s">
        <v>9</v>
      </c>
      <c r="H4" s="126" t="s">
        <v>10</v>
      </c>
      <c r="I4" s="126" t="s">
        <v>15</v>
      </c>
      <c r="J4" s="126" t="s">
        <v>34</v>
      </c>
      <c r="K4" s="126" t="s">
        <v>13</v>
      </c>
      <c r="L4" s="126" t="s">
        <v>37</v>
      </c>
      <c r="M4" s="126" t="s">
        <v>11</v>
      </c>
      <c r="N4" s="126" t="s">
        <v>34</v>
      </c>
      <c r="O4" s="127" t="s">
        <v>38</v>
      </c>
      <c r="P4" s="127" t="s">
        <v>35</v>
      </c>
      <c r="Q4" s="127" t="s">
        <v>21</v>
      </c>
      <c r="R4" s="127" t="s">
        <v>36</v>
      </c>
      <c r="S4" s="127" t="s">
        <v>32</v>
      </c>
      <c r="T4" s="127" t="s">
        <v>33</v>
      </c>
      <c r="U4" s="127" t="s">
        <v>626</v>
      </c>
      <c r="V4" s="127" t="s">
        <v>637</v>
      </c>
      <c r="W4" s="127" t="s">
        <v>628</v>
      </c>
      <c r="X4" s="163" t="s">
        <v>633</v>
      </c>
    </row>
    <row r="5" spans="1:26">
      <c r="A5" s="164" t="s">
        <v>171</v>
      </c>
      <c r="B5" s="165" t="s">
        <v>520</v>
      </c>
      <c r="C5" s="165" t="s">
        <v>455</v>
      </c>
      <c r="D5" s="165" t="s">
        <v>280</v>
      </c>
      <c r="E5" s="165" t="s">
        <v>364</v>
      </c>
      <c r="F5" s="15">
        <v>10</v>
      </c>
      <c r="G5" s="15">
        <v>115</v>
      </c>
      <c r="H5" s="15">
        <v>10</v>
      </c>
      <c r="I5" s="15">
        <v>5</v>
      </c>
      <c r="J5" s="15">
        <v>12</v>
      </c>
      <c r="K5" s="15">
        <v>12</v>
      </c>
      <c r="L5" s="15">
        <v>16</v>
      </c>
      <c r="M5" s="15">
        <v>6</v>
      </c>
      <c r="N5" s="15">
        <v>12</v>
      </c>
      <c r="O5" s="15">
        <v>3</v>
      </c>
      <c r="P5" s="15">
        <v>5</v>
      </c>
      <c r="Q5" s="15">
        <v>11</v>
      </c>
      <c r="R5" s="15">
        <v>5</v>
      </c>
      <c r="S5" s="15">
        <v>3</v>
      </c>
      <c r="T5" s="15">
        <v>5</v>
      </c>
      <c r="U5" s="33">
        <f t="shared" ref="U5:U15" si="0">SUM(H5:T5)</f>
        <v>105</v>
      </c>
      <c r="V5" s="15">
        <v>0.87</v>
      </c>
      <c r="W5" s="144">
        <f t="shared" ref="W5:W34" si="1">PRODUCT(V5*U5)</f>
        <v>91.35</v>
      </c>
      <c r="X5" s="167" t="s">
        <v>629</v>
      </c>
    </row>
    <row r="6" spans="1:26">
      <c r="A6" s="140" t="s">
        <v>196</v>
      </c>
      <c r="B6" s="159" t="s">
        <v>295</v>
      </c>
      <c r="C6" s="159" t="s">
        <v>248</v>
      </c>
      <c r="D6" s="159" t="s">
        <v>516</v>
      </c>
      <c r="E6" s="48" t="s">
        <v>364</v>
      </c>
      <c r="F6" s="15">
        <v>10</v>
      </c>
      <c r="G6" s="15">
        <v>115</v>
      </c>
      <c r="H6" s="15">
        <v>10</v>
      </c>
      <c r="I6" s="15">
        <v>5</v>
      </c>
      <c r="J6" s="15">
        <v>12</v>
      </c>
      <c r="K6" s="15">
        <v>11</v>
      </c>
      <c r="L6" s="15">
        <v>18</v>
      </c>
      <c r="M6" s="15">
        <v>6</v>
      </c>
      <c r="N6" s="15">
        <v>9</v>
      </c>
      <c r="O6" s="15">
        <v>3</v>
      </c>
      <c r="P6" s="15">
        <v>4</v>
      </c>
      <c r="Q6" s="15">
        <v>10</v>
      </c>
      <c r="R6" s="15">
        <v>3</v>
      </c>
      <c r="S6" s="15">
        <v>4</v>
      </c>
      <c r="T6" s="15">
        <v>3</v>
      </c>
      <c r="U6" s="33">
        <f t="shared" si="0"/>
        <v>98</v>
      </c>
      <c r="V6" s="15">
        <v>0.87</v>
      </c>
      <c r="W6" s="144">
        <f t="shared" si="1"/>
        <v>85.26</v>
      </c>
      <c r="X6" s="167" t="s">
        <v>629</v>
      </c>
      <c r="Z6" s="162"/>
    </row>
    <row r="7" spans="1:26">
      <c r="A7" s="140" t="s">
        <v>165</v>
      </c>
      <c r="B7" s="48" t="s">
        <v>513</v>
      </c>
      <c r="C7" s="48" t="s">
        <v>289</v>
      </c>
      <c r="D7" s="48" t="s">
        <v>237</v>
      </c>
      <c r="E7" s="48" t="s">
        <v>364</v>
      </c>
      <c r="F7" s="15">
        <v>10</v>
      </c>
      <c r="G7" s="15">
        <v>115</v>
      </c>
      <c r="H7" s="15">
        <v>8</v>
      </c>
      <c r="I7" s="15">
        <v>3</v>
      </c>
      <c r="J7" s="15">
        <v>10</v>
      </c>
      <c r="K7" s="15">
        <v>12</v>
      </c>
      <c r="L7" s="15">
        <v>11</v>
      </c>
      <c r="M7" s="15">
        <v>6</v>
      </c>
      <c r="N7" s="15">
        <v>10</v>
      </c>
      <c r="O7" s="15">
        <v>5</v>
      </c>
      <c r="P7" s="15">
        <v>5</v>
      </c>
      <c r="Q7" s="15">
        <v>12</v>
      </c>
      <c r="R7" s="15">
        <v>5</v>
      </c>
      <c r="S7" s="15">
        <v>5</v>
      </c>
      <c r="T7" s="15">
        <v>5</v>
      </c>
      <c r="U7" s="33">
        <f t="shared" si="0"/>
        <v>97</v>
      </c>
      <c r="V7" s="15">
        <v>0.87</v>
      </c>
      <c r="W7" s="144">
        <f t="shared" si="1"/>
        <v>84.39</v>
      </c>
      <c r="X7" s="167" t="s">
        <v>629</v>
      </c>
      <c r="Z7" s="162"/>
    </row>
    <row r="8" spans="1:26">
      <c r="A8" s="140" t="s">
        <v>166</v>
      </c>
      <c r="B8" s="48" t="s">
        <v>514</v>
      </c>
      <c r="C8" s="48" t="s">
        <v>381</v>
      </c>
      <c r="D8" s="48" t="s">
        <v>318</v>
      </c>
      <c r="E8" s="48" t="s">
        <v>364</v>
      </c>
      <c r="F8" s="15">
        <v>10</v>
      </c>
      <c r="G8" s="15">
        <v>115</v>
      </c>
      <c r="H8" s="15">
        <v>9</v>
      </c>
      <c r="I8" s="15">
        <v>5</v>
      </c>
      <c r="J8" s="15">
        <v>12</v>
      </c>
      <c r="K8" s="15">
        <v>11</v>
      </c>
      <c r="L8" s="15">
        <v>6</v>
      </c>
      <c r="M8" s="15">
        <v>6</v>
      </c>
      <c r="N8" s="15">
        <v>11</v>
      </c>
      <c r="O8" s="15">
        <v>5</v>
      </c>
      <c r="P8" s="15">
        <v>5</v>
      </c>
      <c r="Q8" s="15">
        <v>13</v>
      </c>
      <c r="R8" s="15">
        <v>2</v>
      </c>
      <c r="S8" s="15">
        <v>5</v>
      </c>
      <c r="T8" s="15">
        <v>3</v>
      </c>
      <c r="U8" s="33">
        <f t="shared" si="0"/>
        <v>93</v>
      </c>
      <c r="V8" s="15">
        <v>0.87</v>
      </c>
      <c r="W8" s="144">
        <f t="shared" si="1"/>
        <v>80.91</v>
      </c>
      <c r="X8" s="167" t="s">
        <v>629</v>
      </c>
      <c r="Z8" s="162"/>
    </row>
    <row r="9" spans="1:26">
      <c r="A9" s="140" t="s">
        <v>174</v>
      </c>
      <c r="B9" s="48" t="s">
        <v>526</v>
      </c>
      <c r="C9" s="48" t="s">
        <v>527</v>
      </c>
      <c r="D9" s="48" t="s">
        <v>390</v>
      </c>
      <c r="E9" s="48" t="s">
        <v>528</v>
      </c>
      <c r="F9" s="15">
        <v>10</v>
      </c>
      <c r="G9" s="15">
        <v>115</v>
      </c>
      <c r="H9" s="15">
        <v>8</v>
      </c>
      <c r="I9" s="15">
        <v>5</v>
      </c>
      <c r="J9" s="15">
        <v>10</v>
      </c>
      <c r="K9" s="15">
        <v>11</v>
      </c>
      <c r="L9" s="15">
        <v>16</v>
      </c>
      <c r="M9" s="15">
        <v>6</v>
      </c>
      <c r="N9" s="15">
        <v>12</v>
      </c>
      <c r="O9" s="15">
        <v>3</v>
      </c>
      <c r="P9" s="15">
        <v>3</v>
      </c>
      <c r="Q9" s="15">
        <v>9</v>
      </c>
      <c r="R9" s="15">
        <v>1</v>
      </c>
      <c r="S9" s="15">
        <v>3</v>
      </c>
      <c r="T9" s="15">
        <v>2</v>
      </c>
      <c r="U9" s="33">
        <f t="shared" si="0"/>
        <v>89</v>
      </c>
      <c r="V9" s="15">
        <v>0.87</v>
      </c>
      <c r="W9" s="144">
        <f t="shared" si="1"/>
        <v>77.429999999999993</v>
      </c>
      <c r="X9" s="167" t="s">
        <v>629</v>
      </c>
      <c r="Z9" s="162"/>
    </row>
    <row r="10" spans="1:26">
      <c r="A10" s="140" t="s">
        <v>175</v>
      </c>
      <c r="B10" s="48" t="s">
        <v>529</v>
      </c>
      <c r="C10" s="48" t="s">
        <v>530</v>
      </c>
      <c r="D10" s="48" t="s">
        <v>390</v>
      </c>
      <c r="E10" s="48" t="s">
        <v>528</v>
      </c>
      <c r="F10" s="15">
        <v>10</v>
      </c>
      <c r="G10" s="15">
        <v>115</v>
      </c>
      <c r="H10" s="15">
        <v>7</v>
      </c>
      <c r="I10" s="15">
        <v>3</v>
      </c>
      <c r="J10" s="15">
        <v>12</v>
      </c>
      <c r="K10" s="15">
        <v>12</v>
      </c>
      <c r="L10" s="15">
        <v>17</v>
      </c>
      <c r="M10" s="15">
        <v>6</v>
      </c>
      <c r="N10" s="15">
        <v>11</v>
      </c>
      <c r="O10" s="15">
        <v>3</v>
      </c>
      <c r="P10" s="15">
        <v>2</v>
      </c>
      <c r="Q10" s="15">
        <v>7</v>
      </c>
      <c r="R10" s="15">
        <v>1</v>
      </c>
      <c r="S10" s="15">
        <v>3</v>
      </c>
      <c r="T10" s="15">
        <v>3</v>
      </c>
      <c r="U10" s="33">
        <f t="shared" si="0"/>
        <v>87</v>
      </c>
      <c r="V10" s="15">
        <v>0.87</v>
      </c>
      <c r="W10" s="144">
        <f t="shared" si="1"/>
        <v>75.69</v>
      </c>
      <c r="X10" s="167" t="s">
        <v>629</v>
      </c>
      <c r="Z10" s="162"/>
    </row>
    <row r="11" spans="1:26" ht="25.5">
      <c r="A11" s="140" t="s">
        <v>179</v>
      </c>
      <c r="B11" s="48" t="s">
        <v>536</v>
      </c>
      <c r="C11" s="48" t="s">
        <v>242</v>
      </c>
      <c r="D11" s="48" t="s">
        <v>300</v>
      </c>
      <c r="E11" s="48" t="s">
        <v>420</v>
      </c>
      <c r="F11" s="15">
        <v>10</v>
      </c>
      <c r="G11" s="15">
        <v>115</v>
      </c>
      <c r="H11" s="15">
        <v>7</v>
      </c>
      <c r="I11" s="15">
        <v>3</v>
      </c>
      <c r="J11" s="15">
        <v>9</v>
      </c>
      <c r="K11" s="15">
        <v>11</v>
      </c>
      <c r="L11" s="15">
        <v>18</v>
      </c>
      <c r="M11" s="15">
        <v>2</v>
      </c>
      <c r="N11" s="15">
        <v>11</v>
      </c>
      <c r="O11" s="15">
        <v>2</v>
      </c>
      <c r="P11" s="15">
        <v>2</v>
      </c>
      <c r="Q11" s="15">
        <v>8</v>
      </c>
      <c r="R11" s="15">
        <v>1</v>
      </c>
      <c r="S11" s="15">
        <v>4</v>
      </c>
      <c r="T11" s="15">
        <v>3</v>
      </c>
      <c r="U11" s="33">
        <f t="shared" si="0"/>
        <v>81</v>
      </c>
      <c r="V11" s="15">
        <v>0.87</v>
      </c>
      <c r="W11" s="144">
        <f t="shared" si="1"/>
        <v>70.47</v>
      </c>
      <c r="X11" s="167" t="s">
        <v>629</v>
      </c>
      <c r="Z11" s="162"/>
    </row>
    <row r="12" spans="1:26" ht="25.5">
      <c r="A12" s="140" t="s">
        <v>178</v>
      </c>
      <c r="B12" s="48" t="s">
        <v>534</v>
      </c>
      <c r="C12" s="48" t="s">
        <v>497</v>
      </c>
      <c r="D12" s="48" t="s">
        <v>535</v>
      </c>
      <c r="E12" s="48" t="s">
        <v>420</v>
      </c>
      <c r="F12" s="15">
        <v>10</v>
      </c>
      <c r="G12" s="15">
        <v>115</v>
      </c>
      <c r="H12" s="15">
        <v>7</v>
      </c>
      <c r="I12" s="15">
        <v>5</v>
      </c>
      <c r="J12" s="15">
        <v>12</v>
      </c>
      <c r="K12" s="15">
        <v>12</v>
      </c>
      <c r="L12" s="15">
        <v>18</v>
      </c>
      <c r="M12" s="15">
        <v>2</v>
      </c>
      <c r="N12" s="15">
        <v>8</v>
      </c>
      <c r="O12" s="15">
        <v>2</v>
      </c>
      <c r="P12" s="15">
        <v>2</v>
      </c>
      <c r="Q12" s="15">
        <v>5</v>
      </c>
      <c r="R12" s="15">
        <v>1</v>
      </c>
      <c r="S12" s="15">
        <v>2</v>
      </c>
      <c r="T12" s="15">
        <v>2</v>
      </c>
      <c r="U12" s="33">
        <f t="shared" si="0"/>
        <v>78</v>
      </c>
      <c r="V12" s="15">
        <v>0.87</v>
      </c>
      <c r="W12" s="144">
        <f t="shared" si="1"/>
        <v>67.86</v>
      </c>
      <c r="X12" s="167" t="s">
        <v>629</v>
      </c>
      <c r="Z12" s="162"/>
    </row>
    <row r="13" spans="1:26">
      <c r="A13" s="140" t="s">
        <v>185</v>
      </c>
      <c r="B13" s="48" t="s">
        <v>547</v>
      </c>
      <c r="C13" s="48" t="s">
        <v>548</v>
      </c>
      <c r="D13" s="48" t="s">
        <v>549</v>
      </c>
      <c r="E13" s="48" t="s">
        <v>315</v>
      </c>
      <c r="F13" s="15">
        <v>10</v>
      </c>
      <c r="G13" s="15">
        <v>115</v>
      </c>
      <c r="H13" s="15">
        <v>8</v>
      </c>
      <c r="I13" s="15">
        <v>5</v>
      </c>
      <c r="J13" s="15">
        <v>11</v>
      </c>
      <c r="K13" s="15">
        <v>11</v>
      </c>
      <c r="L13" s="15">
        <v>12</v>
      </c>
      <c r="M13" s="15">
        <v>3</v>
      </c>
      <c r="N13" s="15">
        <v>11</v>
      </c>
      <c r="O13" s="15">
        <v>5</v>
      </c>
      <c r="P13" s="15">
        <v>1</v>
      </c>
      <c r="Q13" s="15">
        <v>3</v>
      </c>
      <c r="R13" s="15">
        <v>0</v>
      </c>
      <c r="S13" s="15">
        <v>2</v>
      </c>
      <c r="T13" s="15">
        <v>1</v>
      </c>
      <c r="U13" s="33">
        <f t="shared" si="0"/>
        <v>73</v>
      </c>
      <c r="V13" s="15">
        <v>0.87</v>
      </c>
      <c r="W13" s="144">
        <f t="shared" si="1"/>
        <v>63.51</v>
      </c>
      <c r="X13" s="167" t="s">
        <v>629</v>
      </c>
      <c r="Z13" s="162"/>
    </row>
    <row r="14" spans="1:26">
      <c r="A14" s="140" t="s">
        <v>167</v>
      </c>
      <c r="B14" s="48" t="s">
        <v>515</v>
      </c>
      <c r="C14" s="48" t="s">
        <v>455</v>
      </c>
      <c r="D14" s="48" t="s">
        <v>516</v>
      </c>
      <c r="E14" s="48" t="s">
        <v>364</v>
      </c>
      <c r="F14" s="15">
        <v>10</v>
      </c>
      <c r="G14" s="15">
        <v>115</v>
      </c>
      <c r="H14" s="15">
        <v>6</v>
      </c>
      <c r="I14" s="15">
        <v>2</v>
      </c>
      <c r="J14" s="15">
        <v>7</v>
      </c>
      <c r="K14" s="15">
        <v>6</v>
      </c>
      <c r="L14" s="15">
        <v>8</v>
      </c>
      <c r="M14" s="15">
        <v>4</v>
      </c>
      <c r="N14" s="15">
        <v>5</v>
      </c>
      <c r="O14" s="15">
        <v>5</v>
      </c>
      <c r="P14" s="15">
        <v>5</v>
      </c>
      <c r="Q14" s="15">
        <v>13</v>
      </c>
      <c r="R14" s="15">
        <v>3</v>
      </c>
      <c r="S14" s="15">
        <v>4</v>
      </c>
      <c r="T14" s="15">
        <v>4</v>
      </c>
      <c r="U14" s="33">
        <f t="shared" si="0"/>
        <v>72</v>
      </c>
      <c r="V14" s="15">
        <v>0.87</v>
      </c>
      <c r="W14" s="144">
        <f t="shared" si="1"/>
        <v>62.64</v>
      </c>
      <c r="X14" s="167" t="s">
        <v>629</v>
      </c>
      <c r="Z14" s="162"/>
    </row>
    <row r="15" spans="1:26">
      <c r="A15" s="140" t="s">
        <v>168</v>
      </c>
      <c r="B15" s="48" t="s">
        <v>517</v>
      </c>
      <c r="C15" s="48" t="s">
        <v>418</v>
      </c>
      <c r="D15" s="48" t="s">
        <v>268</v>
      </c>
      <c r="E15" s="48" t="s">
        <v>364</v>
      </c>
      <c r="F15" s="15">
        <v>10</v>
      </c>
      <c r="G15" s="15">
        <v>115</v>
      </c>
      <c r="H15" s="15">
        <v>6</v>
      </c>
      <c r="I15" s="15">
        <v>0</v>
      </c>
      <c r="J15" s="15">
        <v>7</v>
      </c>
      <c r="K15" s="15">
        <v>6</v>
      </c>
      <c r="L15" s="15">
        <v>8</v>
      </c>
      <c r="M15" s="15">
        <v>4</v>
      </c>
      <c r="N15" s="15">
        <v>1</v>
      </c>
      <c r="O15" s="15">
        <v>5</v>
      </c>
      <c r="P15" s="15">
        <v>5</v>
      </c>
      <c r="Q15" s="15">
        <v>13</v>
      </c>
      <c r="R15" s="15">
        <v>5</v>
      </c>
      <c r="S15" s="15">
        <v>4</v>
      </c>
      <c r="T15" s="15">
        <v>5</v>
      </c>
      <c r="U15" s="33">
        <f t="shared" si="0"/>
        <v>69</v>
      </c>
      <c r="V15" s="15">
        <v>0.87</v>
      </c>
      <c r="W15" s="144">
        <f t="shared" si="1"/>
        <v>60.03</v>
      </c>
      <c r="X15" s="167" t="s">
        <v>629</v>
      </c>
      <c r="Z15" s="162"/>
    </row>
    <row r="16" spans="1:26" ht="25.5">
      <c r="A16" s="140" t="s">
        <v>160</v>
      </c>
      <c r="B16" s="48" t="s">
        <v>504</v>
      </c>
      <c r="C16" s="48" t="s">
        <v>505</v>
      </c>
      <c r="D16" s="48" t="s">
        <v>492</v>
      </c>
      <c r="E16" s="48" t="s">
        <v>506</v>
      </c>
      <c r="F16" s="15">
        <v>10</v>
      </c>
      <c r="G16" s="15">
        <v>115</v>
      </c>
      <c r="H16" s="44">
        <v>7</v>
      </c>
      <c r="I16" s="44">
        <v>1</v>
      </c>
      <c r="J16" s="44">
        <v>11</v>
      </c>
      <c r="K16" s="44">
        <v>4</v>
      </c>
      <c r="L16" s="44">
        <v>5</v>
      </c>
      <c r="M16" s="44">
        <v>4</v>
      </c>
      <c r="N16" s="44">
        <v>5</v>
      </c>
      <c r="O16" s="44">
        <v>3</v>
      </c>
      <c r="P16" s="44">
        <v>3</v>
      </c>
      <c r="Q16" s="44">
        <v>9</v>
      </c>
      <c r="R16" s="44">
        <v>5</v>
      </c>
      <c r="S16" s="44">
        <v>4</v>
      </c>
      <c r="T16" s="44">
        <v>4</v>
      </c>
      <c r="U16" s="148">
        <v>65</v>
      </c>
      <c r="V16" s="15">
        <v>0.87</v>
      </c>
      <c r="W16" s="144">
        <f t="shared" si="1"/>
        <v>56.55</v>
      </c>
      <c r="X16" s="167" t="s">
        <v>630</v>
      </c>
      <c r="Z16" s="162"/>
    </row>
    <row r="17" spans="1:26">
      <c r="A17" s="140" t="s">
        <v>192</v>
      </c>
      <c r="B17" s="152" t="s">
        <v>560</v>
      </c>
      <c r="C17" s="153" t="s">
        <v>327</v>
      </c>
      <c r="D17" s="154" t="s">
        <v>561</v>
      </c>
      <c r="E17" s="155" t="s">
        <v>557</v>
      </c>
      <c r="F17" s="15">
        <v>10</v>
      </c>
      <c r="G17" s="15">
        <v>115</v>
      </c>
      <c r="H17" s="15">
        <v>7</v>
      </c>
      <c r="I17" s="15">
        <v>5</v>
      </c>
      <c r="J17" s="15">
        <v>8</v>
      </c>
      <c r="K17" s="15">
        <v>2</v>
      </c>
      <c r="L17" s="15">
        <v>0</v>
      </c>
      <c r="M17" s="15">
        <v>6</v>
      </c>
      <c r="N17" s="15">
        <v>6</v>
      </c>
      <c r="O17" s="15">
        <v>5</v>
      </c>
      <c r="P17" s="15">
        <v>5</v>
      </c>
      <c r="Q17" s="15">
        <v>15</v>
      </c>
      <c r="R17" s="15">
        <v>0</v>
      </c>
      <c r="S17" s="15">
        <v>2</v>
      </c>
      <c r="T17" s="15">
        <v>3</v>
      </c>
      <c r="U17" s="33">
        <f t="shared" ref="U17:U25" si="2">SUM(H17:T17)</f>
        <v>64</v>
      </c>
      <c r="V17" s="15">
        <v>0.87</v>
      </c>
      <c r="W17" s="144">
        <f t="shared" si="1"/>
        <v>55.68</v>
      </c>
      <c r="X17" s="167" t="s">
        <v>630</v>
      </c>
      <c r="Z17" s="162"/>
    </row>
    <row r="18" spans="1:26">
      <c r="A18" s="140" t="s">
        <v>170</v>
      </c>
      <c r="B18" s="48" t="s">
        <v>519</v>
      </c>
      <c r="C18" s="48" t="s">
        <v>488</v>
      </c>
      <c r="D18" s="48" t="s">
        <v>237</v>
      </c>
      <c r="E18" s="48" t="s">
        <v>364</v>
      </c>
      <c r="F18" s="15">
        <v>10</v>
      </c>
      <c r="G18" s="15">
        <v>115</v>
      </c>
      <c r="H18" s="15">
        <v>7</v>
      </c>
      <c r="I18" s="15">
        <v>5</v>
      </c>
      <c r="J18" s="15">
        <v>9</v>
      </c>
      <c r="K18" s="15">
        <v>2</v>
      </c>
      <c r="L18" s="15">
        <v>4</v>
      </c>
      <c r="M18" s="15">
        <v>4</v>
      </c>
      <c r="N18" s="15">
        <v>5</v>
      </c>
      <c r="O18" s="15">
        <v>5</v>
      </c>
      <c r="P18" s="15">
        <v>2</v>
      </c>
      <c r="Q18" s="15">
        <v>6</v>
      </c>
      <c r="R18" s="15">
        <v>3</v>
      </c>
      <c r="S18" s="15">
        <v>4</v>
      </c>
      <c r="T18" s="15">
        <v>4</v>
      </c>
      <c r="U18" s="33">
        <f t="shared" si="2"/>
        <v>60</v>
      </c>
      <c r="V18" s="15">
        <v>0.87</v>
      </c>
      <c r="W18" s="144">
        <f t="shared" si="1"/>
        <v>52.2</v>
      </c>
      <c r="X18" s="167" t="s">
        <v>630</v>
      </c>
      <c r="Z18" s="162"/>
    </row>
    <row r="19" spans="1:26">
      <c r="A19" s="140" t="s">
        <v>169</v>
      </c>
      <c r="B19" s="48" t="s">
        <v>518</v>
      </c>
      <c r="C19" s="48" t="s">
        <v>302</v>
      </c>
      <c r="D19" s="48" t="s">
        <v>423</v>
      </c>
      <c r="E19" s="48" t="s">
        <v>364</v>
      </c>
      <c r="F19" s="15">
        <v>10</v>
      </c>
      <c r="G19" s="15">
        <v>115</v>
      </c>
      <c r="H19" s="15">
        <v>7</v>
      </c>
      <c r="I19" s="15">
        <v>1</v>
      </c>
      <c r="J19" s="15">
        <v>9</v>
      </c>
      <c r="K19" s="15">
        <v>4</v>
      </c>
      <c r="L19" s="15">
        <v>9</v>
      </c>
      <c r="M19" s="15">
        <v>4</v>
      </c>
      <c r="N19" s="15">
        <v>8</v>
      </c>
      <c r="O19" s="15">
        <v>3</v>
      </c>
      <c r="P19" s="15">
        <v>2</v>
      </c>
      <c r="Q19" s="15">
        <v>5</v>
      </c>
      <c r="R19" s="15">
        <v>2</v>
      </c>
      <c r="S19" s="15">
        <v>1</v>
      </c>
      <c r="T19" s="15">
        <v>1</v>
      </c>
      <c r="U19" s="33">
        <f t="shared" si="2"/>
        <v>56</v>
      </c>
      <c r="V19" s="15">
        <v>0.87</v>
      </c>
      <c r="W19" s="144">
        <f t="shared" si="1"/>
        <v>48.72</v>
      </c>
      <c r="X19" s="167" t="s">
        <v>630</v>
      </c>
      <c r="Z19" s="162"/>
    </row>
    <row r="20" spans="1:26">
      <c r="A20" s="140" t="s">
        <v>172</v>
      </c>
      <c r="B20" s="48" t="s">
        <v>521</v>
      </c>
      <c r="C20" s="48" t="s">
        <v>522</v>
      </c>
      <c r="D20" s="48" t="s">
        <v>523</v>
      </c>
      <c r="E20" s="48" t="s">
        <v>364</v>
      </c>
      <c r="F20" s="15">
        <v>10</v>
      </c>
      <c r="G20" s="15">
        <v>115</v>
      </c>
      <c r="H20" s="15">
        <v>9</v>
      </c>
      <c r="I20" s="149">
        <v>1</v>
      </c>
      <c r="J20" s="15">
        <v>5</v>
      </c>
      <c r="K20" s="15">
        <v>2</v>
      </c>
      <c r="L20" s="15">
        <v>11</v>
      </c>
      <c r="M20" s="15">
        <v>3</v>
      </c>
      <c r="N20" s="15">
        <v>3</v>
      </c>
      <c r="O20" s="15">
        <v>3</v>
      </c>
      <c r="P20" s="15">
        <v>3</v>
      </c>
      <c r="Q20" s="15">
        <v>7</v>
      </c>
      <c r="R20" s="15">
        <v>1</v>
      </c>
      <c r="S20" s="15">
        <v>3</v>
      </c>
      <c r="T20" s="15">
        <v>2</v>
      </c>
      <c r="U20" s="33">
        <f t="shared" si="2"/>
        <v>53</v>
      </c>
      <c r="V20" s="15">
        <v>0.87</v>
      </c>
      <c r="W20" s="144">
        <f t="shared" si="1"/>
        <v>46.11</v>
      </c>
      <c r="X20" s="167" t="s">
        <v>630</v>
      </c>
      <c r="Z20" s="162"/>
    </row>
    <row r="21" spans="1:26">
      <c r="A21" s="140" t="s">
        <v>173</v>
      </c>
      <c r="B21" s="48" t="s">
        <v>524</v>
      </c>
      <c r="C21" s="48" t="s">
        <v>330</v>
      </c>
      <c r="D21" s="48" t="s">
        <v>525</v>
      </c>
      <c r="E21" s="48" t="s">
        <v>364</v>
      </c>
      <c r="F21" s="15">
        <v>10</v>
      </c>
      <c r="G21" s="15">
        <v>115</v>
      </c>
      <c r="H21" s="15">
        <v>8</v>
      </c>
      <c r="I21" s="150">
        <v>3</v>
      </c>
      <c r="J21" s="15">
        <v>9</v>
      </c>
      <c r="K21" s="15">
        <v>2</v>
      </c>
      <c r="L21" s="15">
        <v>1</v>
      </c>
      <c r="M21" s="15">
        <v>2</v>
      </c>
      <c r="N21" s="15">
        <v>5</v>
      </c>
      <c r="O21" s="15">
        <v>3</v>
      </c>
      <c r="P21" s="15">
        <v>2</v>
      </c>
      <c r="Q21" s="15">
        <v>7</v>
      </c>
      <c r="R21" s="15">
        <v>1</v>
      </c>
      <c r="S21" s="15">
        <v>3</v>
      </c>
      <c r="T21" s="15">
        <v>2</v>
      </c>
      <c r="U21" s="33">
        <f t="shared" si="2"/>
        <v>48</v>
      </c>
      <c r="V21" s="15">
        <v>0.87</v>
      </c>
      <c r="W21" s="144">
        <f t="shared" si="1"/>
        <v>41.76</v>
      </c>
      <c r="X21" s="163" t="s">
        <v>634</v>
      </c>
      <c r="Z21" s="162"/>
    </row>
    <row r="22" spans="1:26">
      <c r="A22" s="140" t="s">
        <v>187</v>
      </c>
      <c r="B22" s="48" t="s">
        <v>552</v>
      </c>
      <c r="C22" s="48" t="s">
        <v>478</v>
      </c>
      <c r="D22" s="48" t="s">
        <v>405</v>
      </c>
      <c r="E22" s="48" t="s">
        <v>486</v>
      </c>
      <c r="F22" s="15">
        <v>10</v>
      </c>
      <c r="G22" s="15">
        <v>115</v>
      </c>
      <c r="H22" s="15">
        <v>6</v>
      </c>
      <c r="I22" s="15">
        <v>2</v>
      </c>
      <c r="J22" s="15">
        <v>9</v>
      </c>
      <c r="K22" s="15">
        <v>4</v>
      </c>
      <c r="L22" s="15">
        <v>4</v>
      </c>
      <c r="M22" s="15">
        <v>3</v>
      </c>
      <c r="N22" s="15">
        <v>12</v>
      </c>
      <c r="O22" s="15">
        <v>0</v>
      </c>
      <c r="P22" s="15">
        <v>1</v>
      </c>
      <c r="Q22" s="15">
        <v>2</v>
      </c>
      <c r="R22" s="15">
        <v>0</v>
      </c>
      <c r="S22" s="15">
        <v>0</v>
      </c>
      <c r="T22" s="49">
        <v>2</v>
      </c>
      <c r="U22" s="33">
        <f t="shared" si="2"/>
        <v>45</v>
      </c>
      <c r="V22" s="15">
        <v>0.87</v>
      </c>
      <c r="W22" s="144">
        <f t="shared" si="1"/>
        <v>39.15</v>
      </c>
      <c r="X22" s="163" t="s">
        <v>634</v>
      </c>
      <c r="Z22" s="162"/>
    </row>
    <row r="23" spans="1:26">
      <c r="A23" s="140" t="s">
        <v>156</v>
      </c>
      <c r="B23" s="48" t="s">
        <v>494</v>
      </c>
      <c r="C23" s="48" t="s">
        <v>435</v>
      </c>
      <c r="D23" s="48" t="s">
        <v>495</v>
      </c>
      <c r="E23" s="48" t="s">
        <v>256</v>
      </c>
      <c r="F23" s="15">
        <v>10</v>
      </c>
      <c r="G23" s="15">
        <v>115</v>
      </c>
      <c r="H23" s="44">
        <v>5</v>
      </c>
      <c r="I23" s="44">
        <v>2</v>
      </c>
      <c r="J23" s="44">
        <v>5</v>
      </c>
      <c r="K23" s="44">
        <v>1</v>
      </c>
      <c r="L23" s="44">
        <v>2</v>
      </c>
      <c r="M23" s="44">
        <v>4</v>
      </c>
      <c r="N23" s="44">
        <v>6</v>
      </c>
      <c r="O23" s="44">
        <v>1</v>
      </c>
      <c r="P23" s="44">
        <v>3</v>
      </c>
      <c r="Q23" s="44">
        <v>9</v>
      </c>
      <c r="R23" s="44">
        <v>0</v>
      </c>
      <c r="S23" s="44">
        <v>2</v>
      </c>
      <c r="T23" s="166">
        <v>3</v>
      </c>
      <c r="U23" s="33">
        <f t="shared" si="2"/>
        <v>43</v>
      </c>
      <c r="V23" s="15">
        <v>0.87</v>
      </c>
      <c r="W23" s="144">
        <f t="shared" si="1"/>
        <v>37.409999999999997</v>
      </c>
      <c r="X23" s="163" t="s">
        <v>634</v>
      </c>
      <c r="Z23" s="162"/>
    </row>
    <row r="24" spans="1:26">
      <c r="A24" s="140" t="s">
        <v>184</v>
      </c>
      <c r="B24" s="48" t="s">
        <v>544</v>
      </c>
      <c r="C24" s="48" t="s">
        <v>545</v>
      </c>
      <c r="D24" s="48" t="s">
        <v>546</v>
      </c>
      <c r="E24" s="48" t="s">
        <v>493</v>
      </c>
      <c r="F24" s="15">
        <v>10</v>
      </c>
      <c r="G24" s="15">
        <v>115</v>
      </c>
      <c r="H24" s="15">
        <v>7</v>
      </c>
      <c r="I24" s="15">
        <v>5</v>
      </c>
      <c r="J24" s="15">
        <v>10</v>
      </c>
      <c r="K24" s="15">
        <v>6</v>
      </c>
      <c r="L24" s="15">
        <v>0</v>
      </c>
      <c r="M24" s="15">
        <v>3</v>
      </c>
      <c r="N24" s="15">
        <v>10</v>
      </c>
      <c r="O24" s="15">
        <v>0</v>
      </c>
      <c r="P24" s="15">
        <v>0</v>
      </c>
      <c r="Q24" s="15">
        <v>1</v>
      </c>
      <c r="R24" s="15">
        <v>0</v>
      </c>
      <c r="S24" s="15">
        <v>0</v>
      </c>
      <c r="T24" s="15">
        <v>0</v>
      </c>
      <c r="U24" s="33">
        <f t="shared" si="2"/>
        <v>42</v>
      </c>
      <c r="V24" s="15">
        <v>0.87</v>
      </c>
      <c r="W24" s="144">
        <f t="shared" si="1"/>
        <v>36.54</v>
      </c>
      <c r="X24" s="163" t="s">
        <v>634</v>
      </c>
      <c r="Z24" s="162"/>
    </row>
    <row r="25" spans="1:26">
      <c r="A25" s="140" t="s">
        <v>181</v>
      </c>
      <c r="B25" s="48" t="s">
        <v>538</v>
      </c>
      <c r="C25" s="48" t="s">
        <v>242</v>
      </c>
      <c r="D25" s="48" t="s">
        <v>539</v>
      </c>
      <c r="E25" s="48" t="s">
        <v>281</v>
      </c>
      <c r="F25" s="15">
        <v>10</v>
      </c>
      <c r="G25" s="15">
        <v>115</v>
      </c>
      <c r="H25" s="15">
        <v>4</v>
      </c>
      <c r="I25" s="15">
        <v>5</v>
      </c>
      <c r="J25" s="15">
        <v>4</v>
      </c>
      <c r="K25" s="15">
        <v>5</v>
      </c>
      <c r="L25" s="15">
        <v>0</v>
      </c>
      <c r="M25" s="15">
        <v>2</v>
      </c>
      <c r="N25" s="15">
        <v>2</v>
      </c>
      <c r="O25" s="15">
        <v>2</v>
      </c>
      <c r="P25" s="15">
        <v>2</v>
      </c>
      <c r="Q25" s="15">
        <v>5</v>
      </c>
      <c r="R25" s="15">
        <v>1</v>
      </c>
      <c r="S25" s="15">
        <v>2</v>
      </c>
      <c r="T25" s="15">
        <v>2</v>
      </c>
      <c r="U25" s="33">
        <f t="shared" si="2"/>
        <v>36</v>
      </c>
      <c r="V25" s="15">
        <v>0.87</v>
      </c>
      <c r="W25" s="144">
        <f t="shared" si="1"/>
        <v>31.32</v>
      </c>
      <c r="X25" s="163" t="s">
        <v>634</v>
      </c>
      <c r="Z25" s="162"/>
    </row>
    <row r="26" spans="1:26">
      <c r="A26" s="140" t="s">
        <v>163</v>
      </c>
      <c r="B26" s="48" t="s">
        <v>510</v>
      </c>
      <c r="C26" s="48" t="s">
        <v>488</v>
      </c>
      <c r="D26" s="48" t="s">
        <v>423</v>
      </c>
      <c r="E26" s="48" t="s">
        <v>269</v>
      </c>
      <c r="F26" s="15">
        <v>10</v>
      </c>
      <c r="G26" s="15">
        <v>115</v>
      </c>
      <c r="H26" s="44">
        <v>7</v>
      </c>
      <c r="I26" s="44">
        <v>2</v>
      </c>
      <c r="J26" s="44">
        <v>1</v>
      </c>
      <c r="K26" s="44">
        <v>4</v>
      </c>
      <c r="L26" s="44">
        <v>6</v>
      </c>
      <c r="M26" s="44">
        <v>3</v>
      </c>
      <c r="N26" s="44">
        <v>2</v>
      </c>
      <c r="O26" s="44">
        <v>0</v>
      </c>
      <c r="P26" s="44">
        <v>0</v>
      </c>
      <c r="Q26" s="44">
        <v>0</v>
      </c>
      <c r="R26" s="44">
        <v>0</v>
      </c>
      <c r="S26" s="44">
        <v>4</v>
      </c>
      <c r="T26" s="44">
        <v>2</v>
      </c>
      <c r="U26" s="148">
        <v>31</v>
      </c>
      <c r="V26" s="15">
        <v>0.87</v>
      </c>
      <c r="W26" s="144">
        <f t="shared" si="1"/>
        <v>26.97</v>
      </c>
      <c r="X26" s="163" t="s">
        <v>634</v>
      </c>
      <c r="Z26" s="162"/>
    </row>
    <row r="27" spans="1:26" ht="25.5">
      <c r="A27" s="140" t="s">
        <v>177</v>
      </c>
      <c r="B27" s="48" t="s">
        <v>533</v>
      </c>
      <c r="C27" s="48" t="s">
        <v>242</v>
      </c>
      <c r="D27" s="48" t="s">
        <v>259</v>
      </c>
      <c r="E27" s="48" t="s">
        <v>420</v>
      </c>
      <c r="F27" s="15">
        <v>10</v>
      </c>
      <c r="G27" s="15">
        <v>115</v>
      </c>
      <c r="H27" s="15">
        <v>5</v>
      </c>
      <c r="I27" s="15">
        <v>3</v>
      </c>
      <c r="J27" s="15">
        <v>0</v>
      </c>
      <c r="K27" s="15">
        <v>2</v>
      </c>
      <c r="L27" s="15">
        <v>0</v>
      </c>
      <c r="M27" s="15">
        <v>2</v>
      </c>
      <c r="N27" s="15">
        <v>0</v>
      </c>
      <c r="O27" s="15">
        <v>1</v>
      </c>
      <c r="P27" s="15">
        <v>3</v>
      </c>
      <c r="Q27" s="15">
        <v>7</v>
      </c>
      <c r="R27" s="15">
        <v>1</v>
      </c>
      <c r="S27" s="15">
        <v>4</v>
      </c>
      <c r="T27" s="15">
        <v>3</v>
      </c>
      <c r="U27" s="33">
        <f>SUM(H27:T27)</f>
        <v>31</v>
      </c>
      <c r="V27" s="15">
        <v>0.87</v>
      </c>
      <c r="W27" s="144">
        <f t="shared" si="1"/>
        <v>26.97</v>
      </c>
      <c r="X27" s="163" t="s">
        <v>634</v>
      </c>
      <c r="Z27" s="162"/>
    </row>
    <row r="28" spans="1:26">
      <c r="A28" s="140" t="s">
        <v>157</v>
      </c>
      <c r="B28" s="48" t="s">
        <v>496</v>
      </c>
      <c r="C28" s="48" t="s">
        <v>497</v>
      </c>
      <c r="D28" s="48" t="s">
        <v>492</v>
      </c>
      <c r="E28" s="48" t="s">
        <v>256</v>
      </c>
      <c r="F28" s="15">
        <v>10</v>
      </c>
      <c r="G28" s="15">
        <v>115</v>
      </c>
      <c r="H28" s="44">
        <v>5</v>
      </c>
      <c r="I28" s="44">
        <v>2</v>
      </c>
      <c r="J28" s="44">
        <v>3</v>
      </c>
      <c r="K28" s="44">
        <v>5</v>
      </c>
      <c r="L28" s="44">
        <v>4</v>
      </c>
      <c r="M28" s="44">
        <v>4</v>
      </c>
      <c r="N28" s="44">
        <v>1</v>
      </c>
      <c r="O28" s="44">
        <v>0</v>
      </c>
      <c r="P28" s="44">
        <v>2</v>
      </c>
      <c r="Q28" s="44">
        <v>0</v>
      </c>
      <c r="R28" s="44">
        <v>0</v>
      </c>
      <c r="S28" s="44">
        <v>2</v>
      </c>
      <c r="T28" s="44">
        <v>1</v>
      </c>
      <c r="U28" s="33">
        <f>SUM(H28:T28)</f>
        <v>29</v>
      </c>
      <c r="V28" s="15">
        <v>0.87</v>
      </c>
      <c r="W28" s="144">
        <f t="shared" si="1"/>
        <v>25.23</v>
      </c>
      <c r="X28" s="163" t="s">
        <v>634</v>
      </c>
      <c r="Z28" s="162"/>
    </row>
    <row r="29" spans="1:26">
      <c r="A29" s="140" t="s">
        <v>164</v>
      </c>
      <c r="B29" s="48" t="s">
        <v>511</v>
      </c>
      <c r="C29" s="48" t="s">
        <v>426</v>
      </c>
      <c r="D29" s="48" t="s">
        <v>512</v>
      </c>
      <c r="E29" s="48" t="s">
        <v>269</v>
      </c>
      <c r="F29" s="15">
        <v>10</v>
      </c>
      <c r="G29" s="15">
        <v>115</v>
      </c>
      <c r="H29" s="15">
        <v>6</v>
      </c>
      <c r="I29" s="15">
        <v>0</v>
      </c>
      <c r="J29" s="15">
        <v>8</v>
      </c>
      <c r="K29" s="15">
        <v>4</v>
      </c>
      <c r="L29" s="15">
        <v>0</v>
      </c>
      <c r="M29" s="15">
        <v>4</v>
      </c>
      <c r="N29" s="15">
        <v>2</v>
      </c>
      <c r="O29" s="15">
        <v>5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33">
        <f>SUM(H29:T29)</f>
        <v>29</v>
      </c>
      <c r="V29" s="15">
        <v>0.87</v>
      </c>
      <c r="W29" s="144">
        <f t="shared" si="1"/>
        <v>25.23</v>
      </c>
      <c r="X29" s="163" t="s">
        <v>634</v>
      </c>
      <c r="Z29" s="162"/>
    </row>
    <row r="30" spans="1:26">
      <c r="A30" s="140" t="s">
        <v>186</v>
      </c>
      <c r="B30" s="48" t="s">
        <v>550</v>
      </c>
      <c r="C30" s="48" t="s">
        <v>551</v>
      </c>
      <c r="D30" s="48" t="s">
        <v>466</v>
      </c>
      <c r="E30" s="48" t="s">
        <v>486</v>
      </c>
      <c r="F30" s="15">
        <v>10</v>
      </c>
      <c r="G30" s="15">
        <v>115</v>
      </c>
      <c r="H30" s="15">
        <v>3</v>
      </c>
      <c r="I30" s="15">
        <v>1</v>
      </c>
      <c r="J30" s="15">
        <v>5</v>
      </c>
      <c r="K30" s="15">
        <v>1</v>
      </c>
      <c r="L30" s="15">
        <v>2</v>
      </c>
      <c r="M30" s="15">
        <v>3</v>
      </c>
      <c r="N30" s="15">
        <v>1</v>
      </c>
      <c r="O30" s="15">
        <v>1</v>
      </c>
      <c r="P30" s="15">
        <v>5</v>
      </c>
      <c r="Q30" s="15">
        <v>2</v>
      </c>
      <c r="R30" s="15">
        <v>0</v>
      </c>
      <c r="S30" s="15">
        <v>1</v>
      </c>
      <c r="T30" s="15">
        <v>1</v>
      </c>
      <c r="U30" s="33">
        <f>SUM(H30:T30)</f>
        <v>26</v>
      </c>
      <c r="V30" s="15">
        <v>0.87</v>
      </c>
      <c r="W30" s="144">
        <f t="shared" si="1"/>
        <v>22.62</v>
      </c>
      <c r="X30" s="163" t="s">
        <v>634</v>
      </c>
      <c r="Z30" s="162"/>
    </row>
    <row r="31" spans="1:26">
      <c r="A31" s="140" t="s">
        <v>183</v>
      </c>
      <c r="B31" s="48" t="s">
        <v>542</v>
      </c>
      <c r="C31" s="48" t="s">
        <v>358</v>
      </c>
      <c r="D31" s="48" t="s">
        <v>543</v>
      </c>
      <c r="E31" s="48" t="s">
        <v>290</v>
      </c>
      <c r="F31" s="15">
        <v>10</v>
      </c>
      <c r="G31" s="15">
        <v>115</v>
      </c>
      <c r="H31" s="15">
        <v>4</v>
      </c>
      <c r="I31" s="15">
        <v>3</v>
      </c>
      <c r="J31" s="15">
        <v>5</v>
      </c>
      <c r="K31" s="15">
        <v>5</v>
      </c>
      <c r="L31" s="15">
        <v>6</v>
      </c>
      <c r="M31" s="15">
        <v>2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33">
        <f>SUM(H31:T31)</f>
        <v>25</v>
      </c>
      <c r="V31" s="15">
        <v>0.87</v>
      </c>
      <c r="W31" s="144">
        <f t="shared" si="1"/>
        <v>21.75</v>
      </c>
      <c r="X31" s="163" t="s">
        <v>634</v>
      </c>
      <c r="Z31" s="162"/>
    </row>
    <row r="32" spans="1:26">
      <c r="A32" s="140" t="s">
        <v>159</v>
      </c>
      <c r="B32" s="48" t="s">
        <v>501</v>
      </c>
      <c r="C32" s="48" t="s">
        <v>502</v>
      </c>
      <c r="D32" s="48" t="s">
        <v>503</v>
      </c>
      <c r="E32" s="48" t="s">
        <v>500</v>
      </c>
      <c r="F32" s="15">
        <v>10</v>
      </c>
      <c r="G32" s="15">
        <v>115</v>
      </c>
      <c r="H32" s="44">
        <v>6</v>
      </c>
      <c r="I32" s="44">
        <v>0</v>
      </c>
      <c r="J32" s="44">
        <v>4</v>
      </c>
      <c r="K32" s="44">
        <v>5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3</v>
      </c>
      <c r="R32" s="44">
        <v>0</v>
      </c>
      <c r="S32" s="44">
        <v>1</v>
      </c>
      <c r="T32" s="44">
        <v>1</v>
      </c>
      <c r="U32" s="148">
        <v>20</v>
      </c>
      <c r="V32" s="15">
        <v>0.87</v>
      </c>
      <c r="W32" s="144">
        <f t="shared" si="1"/>
        <v>17.399999999999999</v>
      </c>
      <c r="X32" s="163" t="s">
        <v>634</v>
      </c>
      <c r="Z32" s="162"/>
    </row>
    <row r="33" spans="1:26">
      <c r="A33" s="140" t="s">
        <v>162</v>
      </c>
      <c r="B33" s="48" t="s">
        <v>509</v>
      </c>
      <c r="C33" s="48" t="s">
        <v>488</v>
      </c>
      <c r="D33" s="48" t="s">
        <v>237</v>
      </c>
      <c r="E33" s="48" t="s">
        <v>269</v>
      </c>
      <c r="F33" s="15">
        <v>10</v>
      </c>
      <c r="G33" s="15">
        <v>115</v>
      </c>
      <c r="H33" s="44">
        <v>4</v>
      </c>
      <c r="I33" s="44">
        <v>1</v>
      </c>
      <c r="J33" s="44">
        <v>5</v>
      </c>
      <c r="K33" s="44">
        <v>4</v>
      </c>
      <c r="L33" s="44">
        <v>2</v>
      </c>
      <c r="M33" s="44">
        <v>2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2</v>
      </c>
      <c r="T33" s="44">
        <v>0</v>
      </c>
      <c r="U33" s="148">
        <v>20</v>
      </c>
      <c r="V33" s="15">
        <v>0.87</v>
      </c>
      <c r="W33" s="144">
        <f t="shared" si="1"/>
        <v>17.399999999999999</v>
      </c>
      <c r="X33" s="163" t="s">
        <v>634</v>
      </c>
      <c r="Z33" s="162"/>
    </row>
    <row r="34" spans="1:26" ht="25.5">
      <c r="A34" s="140" t="s">
        <v>189</v>
      </c>
      <c r="B34" s="48" t="s">
        <v>555</v>
      </c>
      <c r="C34" s="48" t="s">
        <v>293</v>
      </c>
      <c r="D34" s="48" t="s">
        <v>423</v>
      </c>
      <c r="E34" s="48" t="s">
        <v>331</v>
      </c>
      <c r="F34" s="15">
        <v>10</v>
      </c>
      <c r="G34" s="15">
        <v>115</v>
      </c>
      <c r="H34" s="15">
        <v>6</v>
      </c>
      <c r="I34" s="15">
        <v>2</v>
      </c>
      <c r="J34" s="15">
        <v>0</v>
      </c>
      <c r="K34" s="15">
        <v>2</v>
      </c>
      <c r="L34" s="15">
        <v>7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33">
        <f>SUM(H34:T34)</f>
        <v>17</v>
      </c>
      <c r="V34" s="15">
        <v>0.87</v>
      </c>
      <c r="W34" s="144">
        <f t="shared" si="1"/>
        <v>14.79</v>
      </c>
      <c r="X34" s="163" t="s">
        <v>634</v>
      </c>
      <c r="Z34" s="162"/>
    </row>
    <row r="35" spans="1:26">
      <c r="A35" s="140" t="s">
        <v>158</v>
      </c>
      <c r="B35" s="48" t="s">
        <v>498</v>
      </c>
      <c r="C35" s="48" t="s">
        <v>499</v>
      </c>
      <c r="D35" s="48" t="s">
        <v>423</v>
      </c>
      <c r="E35" s="48" t="s">
        <v>500</v>
      </c>
      <c r="F35" s="15">
        <v>10</v>
      </c>
      <c r="G35" s="15">
        <v>115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33"/>
      <c r="V35" s="15"/>
      <c r="W35" s="144"/>
      <c r="X35" s="163" t="s">
        <v>635</v>
      </c>
      <c r="Z35" s="162"/>
    </row>
    <row r="36" spans="1:26" ht="25.5">
      <c r="A36" s="140" t="s">
        <v>161</v>
      </c>
      <c r="B36" s="48" t="s">
        <v>507</v>
      </c>
      <c r="C36" s="48" t="s">
        <v>291</v>
      </c>
      <c r="D36" s="48" t="s">
        <v>508</v>
      </c>
      <c r="E36" s="48" t="s">
        <v>506</v>
      </c>
      <c r="F36" s="15">
        <v>10</v>
      </c>
      <c r="G36" s="15">
        <v>115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33"/>
      <c r="V36" s="15"/>
      <c r="W36" s="144"/>
      <c r="X36" s="163" t="s">
        <v>635</v>
      </c>
      <c r="Z36" s="162"/>
    </row>
    <row r="37" spans="1:26" ht="25.5">
      <c r="A37" s="140" t="s">
        <v>176</v>
      </c>
      <c r="B37" s="48" t="s">
        <v>531</v>
      </c>
      <c r="C37" s="48" t="s">
        <v>236</v>
      </c>
      <c r="D37" s="48" t="s">
        <v>532</v>
      </c>
      <c r="E37" s="48" t="s">
        <v>420</v>
      </c>
      <c r="F37" s="15">
        <v>10</v>
      </c>
      <c r="G37" s="15">
        <v>115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3"/>
      <c r="V37" s="15"/>
      <c r="W37" s="144"/>
      <c r="X37" s="163" t="s">
        <v>635</v>
      </c>
      <c r="Z37" s="162"/>
    </row>
    <row r="38" spans="1:26" ht="25.5">
      <c r="A38" s="140" t="s">
        <v>180</v>
      </c>
      <c r="B38" s="48" t="s">
        <v>537</v>
      </c>
      <c r="C38" s="48" t="s">
        <v>293</v>
      </c>
      <c r="D38" s="48" t="s">
        <v>243</v>
      </c>
      <c r="E38" s="48" t="s">
        <v>420</v>
      </c>
      <c r="F38" s="15">
        <v>10</v>
      </c>
      <c r="G38" s="15">
        <v>115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33"/>
      <c r="V38" s="15"/>
      <c r="W38" s="144"/>
      <c r="X38" s="163" t="s">
        <v>635</v>
      </c>
      <c r="Z38" s="162"/>
    </row>
    <row r="39" spans="1:26">
      <c r="A39" s="151" t="s">
        <v>182</v>
      </c>
      <c r="B39" s="48" t="s">
        <v>540</v>
      </c>
      <c r="C39" s="48" t="s">
        <v>541</v>
      </c>
      <c r="D39" s="48" t="s">
        <v>237</v>
      </c>
      <c r="E39" s="48" t="s">
        <v>290</v>
      </c>
      <c r="F39" s="15">
        <v>10</v>
      </c>
      <c r="G39" s="15">
        <v>115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43"/>
      <c r="U39" s="33"/>
      <c r="V39" s="15"/>
      <c r="W39" s="144"/>
      <c r="X39" s="163" t="s">
        <v>635</v>
      </c>
      <c r="Z39" s="162"/>
    </row>
    <row r="40" spans="1:26" ht="25.5">
      <c r="A40" s="151" t="s">
        <v>188</v>
      </c>
      <c r="B40" s="48" t="s">
        <v>553</v>
      </c>
      <c r="C40" s="48" t="s">
        <v>554</v>
      </c>
      <c r="D40" s="48" t="s">
        <v>512</v>
      </c>
      <c r="E40" s="48" t="s">
        <v>331</v>
      </c>
      <c r="F40" s="15">
        <v>10</v>
      </c>
      <c r="G40" s="15">
        <v>115</v>
      </c>
      <c r="H40" s="15">
        <v>5</v>
      </c>
      <c r="I40" s="15">
        <v>0</v>
      </c>
      <c r="J40" s="15">
        <v>3</v>
      </c>
      <c r="K40" s="15">
        <v>5</v>
      </c>
      <c r="L40" s="15">
        <v>18</v>
      </c>
      <c r="M40" s="15">
        <v>4</v>
      </c>
      <c r="N40" s="15">
        <v>5</v>
      </c>
      <c r="O40" s="15">
        <v>5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33">
        <v>45</v>
      </c>
      <c r="V40" s="15">
        <v>0.87</v>
      </c>
      <c r="W40" s="144">
        <v>39</v>
      </c>
      <c r="X40" s="163" t="s">
        <v>634</v>
      </c>
      <c r="Y40" s="147" t="s">
        <v>639</v>
      </c>
      <c r="Z40" s="162"/>
    </row>
    <row r="41" spans="1:26">
      <c r="A41" s="151" t="s">
        <v>190</v>
      </c>
      <c r="B41" s="152" t="s">
        <v>556</v>
      </c>
      <c r="C41" s="153" t="s">
        <v>356</v>
      </c>
      <c r="D41" s="154" t="s">
        <v>373</v>
      </c>
      <c r="E41" s="155" t="s">
        <v>557</v>
      </c>
      <c r="F41" s="15">
        <v>10</v>
      </c>
      <c r="G41" s="15">
        <v>115</v>
      </c>
      <c r="H41" s="15">
        <v>5</v>
      </c>
      <c r="I41" s="15">
        <v>5</v>
      </c>
      <c r="J41" s="15">
        <v>5</v>
      </c>
      <c r="K41" s="15">
        <v>6</v>
      </c>
      <c r="L41" s="15">
        <v>12</v>
      </c>
      <c r="M41" s="15">
        <v>2</v>
      </c>
      <c r="N41" s="15">
        <v>4</v>
      </c>
      <c r="O41" s="15">
        <v>0</v>
      </c>
      <c r="P41" s="15">
        <v>0</v>
      </c>
      <c r="Q41" s="15">
        <v>2</v>
      </c>
      <c r="R41" s="15">
        <v>1</v>
      </c>
      <c r="S41" s="15">
        <v>3</v>
      </c>
      <c r="T41" s="15">
        <v>2</v>
      </c>
      <c r="U41" s="33">
        <v>47</v>
      </c>
      <c r="V41" s="15">
        <v>0.87</v>
      </c>
      <c r="W41" s="144">
        <v>41</v>
      </c>
      <c r="X41" s="163" t="s">
        <v>634</v>
      </c>
      <c r="Z41" s="162"/>
    </row>
    <row r="42" spans="1:26">
      <c r="A42" s="151" t="s">
        <v>191</v>
      </c>
      <c r="B42" s="152" t="s">
        <v>558</v>
      </c>
      <c r="C42" s="153" t="s">
        <v>559</v>
      </c>
      <c r="D42" s="154" t="s">
        <v>512</v>
      </c>
      <c r="E42" s="155" t="s">
        <v>557</v>
      </c>
      <c r="F42" s="15">
        <v>10</v>
      </c>
      <c r="G42" s="15">
        <v>115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33"/>
      <c r="V42" s="15"/>
      <c r="W42" s="144"/>
      <c r="X42" s="163" t="s">
        <v>635</v>
      </c>
      <c r="Z42" s="162"/>
    </row>
    <row r="43" spans="1:26">
      <c r="A43" s="151" t="s">
        <v>193</v>
      </c>
      <c r="B43" s="156" t="s">
        <v>562</v>
      </c>
      <c r="C43" s="157" t="s">
        <v>563</v>
      </c>
      <c r="D43" s="154" t="s">
        <v>564</v>
      </c>
      <c r="E43" s="158" t="s">
        <v>415</v>
      </c>
      <c r="F43" s="15">
        <v>10</v>
      </c>
      <c r="G43" s="15">
        <v>115</v>
      </c>
      <c r="H43" s="15">
        <v>8</v>
      </c>
      <c r="I43" s="15">
        <v>5</v>
      </c>
      <c r="J43" s="15">
        <v>10</v>
      </c>
      <c r="K43" s="15">
        <v>12</v>
      </c>
      <c r="L43" s="15">
        <v>17</v>
      </c>
      <c r="M43" s="15">
        <v>4</v>
      </c>
      <c r="N43" s="15">
        <v>11</v>
      </c>
      <c r="O43" s="15">
        <v>5</v>
      </c>
      <c r="P43" s="15">
        <v>5</v>
      </c>
      <c r="Q43" s="15">
        <v>15</v>
      </c>
      <c r="R43" s="15">
        <v>5</v>
      </c>
      <c r="S43" s="15">
        <v>5</v>
      </c>
      <c r="T43" s="15">
        <v>5</v>
      </c>
      <c r="U43" s="33">
        <v>107</v>
      </c>
      <c r="V43" s="15">
        <v>0.87</v>
      </c>
      <c r="W43" s="144">
        <v>93</v>
      </c>
      <c r="X43" s="167" t="s">
        <v>629</v>
      </c>
      <c r="Z43" s="162"/>
    </row>
    <row r="44" spans="1:26">
      <c r="A44" s="151" t="s">
        <v>194</v>
      </c>
      <c r="B44" s="159" t="s">
        <v>565</v>
      </c>
      <c r="C44" s="159" t="s">
        <v>566</v>
      </c>
      <c r="D44" s="159" t="s">
        <v>259</v>
      </c>
      <c r="E44" s="48" t="s">
        <v>364</v>
      </c>
      <c r="F44" s="15">
        <v>10</v>
      </c>
      <c r="G44" s="15">
        <v>115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33"/>
      <c r="V44" s="15"/>
      <c r="W44" s="144"/>
      <c r="X44" s="163" t="s">
        <v>635</v>
      </c>
      <c r="Z44" s="162"/>
    </row>
    <row r="45" spans="1:26">
      <c r="A45" s="151" t="s">
        <v>195</v>
      </c>
      <c r="B45" s="160" t="s">
        <v>567</v>
      </c>
      <c r="C45" s="160" t="s">
        <v>530</v>
      </c>
      <c r="D45" s="160" t="s">
        <v>390</v>
      </c>
      <c r="E45" s="48" t="s">
        <v>528</v>
      </c>
      <c r="F45" s="15">
        <v>10</v>
      </c>
      <c r="G45" s="15">
        <v>115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33"/>
      <c r="V45" s="15"/>
      <c r="W45" s="144"/>
      <c r="X45" s="163" t="s">
        <v>635</v>
      </c>
      <c r="Z45" s="162"/>
    </row>
    <row r="46" spans="1:26" ht="17.25">
      <c r="A46" s="151" t="s">
        <v>197</v>
      </c>
      <c r="B46" s="161" t="s">
        <v>568</v>
      </c>
      <c r="C46" s="154" t="s">
        <v>261</v>
      </c>
      <c r="D46" s="154" t="s">
        <v>569</v>
      </c>
      <c r="E46" s="48" t="s">
        <v>364</v>
      </c>
      <c r="F46" s="15">
        <v>10</v>
      </c>
      <c r="G46" s="15">
        <v>115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33"/>
      <c r="V46" s="15"/>
      <c r="W46" s="144"/>
      <c r="X46" s="163" t="s">
        <v>635</v>
      </c>
      <c r="Z46" s="162"/>
    </row>
    <row r="47" spans="1:26">
      <c r="W47" s="45"/>
    </row>
  </sheetData>
  <sortState ref="A5:X47">
    <sortCondition descending="1" ref="W5:W47"/>
  </sortState>
  <mergeCells count="8">
    <mergeCell ref="A3:A4"/>
    <mergeCell ref="O3:T3"/>
    <mergeCell ref="A1:W1"/>
    <mergeCell ref="B3:B4"/>
    <mergeCell ref="C3:C4"/>
    <mergeCell ref="D3:D4"/>
    <mergeCell ref="E3:E4"/>
    <mergeCell ref="F3:F4"/>
  </mergeCells>
  <phoneticPr fontId="13" type="noConversion"/>
  <pageMargins left="0.7" right="0.7" top="0.75" bottom="0.75" header="0.3" footer="0.3"/>
  <pageSetup paperSize="9" orientation="portrait" r:id="rId1"/>
  <ignoredErrors>
    <ignoredError sqref="U5:U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topLeftCell="D1" zoomScale="90" zoomScaleNormal="90" workbookViewId="0">
      <pane ySplit="4" topLeftCell="A13" activePane="bottomLeft" state="frozen"/>
      <selection pane="bottomLeft" activeCell="Z27" sqref="Z27"/>
    </sheetView>
  </sheetViews>
  <sheetFormatPr defaultRowHeight="15"/>
  <cols>
    <col min="1" max="1" width="12.7109375" style="119" customWidth="1"/>
    <col min="2" max="4" width="17.42578125" style="119" customWidth="1"/>
    <col min="5" max="5" width="33.7109375" style="119" customWidth="1"/>
    <col min="6" max="7" width="9.140625" style="119"/>
    <col min="8" max="15" width="9.140625" style="42"/>
    <col min="16" max="16" width="11" style="42" customWidth="1"/>
    <col min="17" max="20" width="9.140625" style="42"/>
    <col min="21" max="22" width="12.140625" style="42" customWidth="1"/>
    <col min="23" max="23" width="15" style="119" customWidth="1"/>
    <col min="24" max="24" width="25.28515625" style="119" customWidth="1"/>
    <col min="25" max="25" width="17.5703125" style="119" customWidth="1"/>
    <col min="26" max="16384" width="9.140625" style="119"/>
  </cols>
  <sheetData>
    <row r="1" spans="1:26" s="147" customFormat="1" ht="15.75">
      <c r="A1" s="219" t="s">
        <v>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6" s="147" customFormat="1" ht="15.75">
      <c r="A2" s="147" t="s">
        <v>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6" ht="31.5" customHeight="1">
      <c r="A3" s="222" t="s">
        <v>1</v>
      </c>
      <c r="B3" s="217" t="s">
        <v>4</v>
      </c>
      <c r="C3" s="217" t="s">
        <v>5</v>
      </c>
      <c r="D3" s="217" t="s">
        <v>6</v>
      </c>
      <c r="E3" s="217" t="s">
        <v>7</v>
      </c>
      <c r="F3" s="217" t="s">
        <v>8</v>
      </c>
      <c r="G3" s="168" t="s">
        <v>2</v>
      </c>
      <c r="H3" s="117">
        <v>1</v>
      </c>
      <c r="I3" s="117">
        <v>2</v>
      </c>
      <c r="J3" s="117">
        <v>3</v>
      </c>
      <c r="K3" s="117">
        <v>4</v>
      </c>
      <c r="L3" s="117">
        <v>5</v>
      </c>
      <c r="M3" s="117">
        <v>6</v>
      </c>
      <c r="N3" s="117">
        <v>7</v>
      </c>
      <c r="O3" s="210" t="s">
        <v>14</v>
      </c>
      <c r="P3" s="210"/>
      <c r="Q3" s="210"/>
      <c r="R3" s="210"/>
      <c r="S3" s="210"/>
      <c r="T3" s="210"/>
      <c r="U3" s="220" t="s">
        <v>626</v>
      </c>
      <c r="V3" s="220" t="s">
        <v>637</v>
      </c>
      <c r="W3" s="220" t="s">
        <v>628</v>
      </c>
      <c r="X3" s="202" t="s">
        <v>633</v>
      </c>
    </row>
    <row r="4" spans="1:26" ht="173.25">
      <c r="A4" s="222"/>
      <c r="B4" s="218"/>
      <c r="C4" s="218"/>
      <c r="D4" s="218"/>
      <c r="E4" s="218"/>
      <c r="F4" s="218"/>
      <c r="G4" s="168" t="s">
        <v>9</v>
      </c>
      <c r="H4" s="126" t="s">
        <v>10</v>
      </c>
      <c r="I4" s="126" t="s">
        <v>15</v>
      </c>
      <c r="J4" s="126" t="s">
        <v>34</v>
      </c>
      <c r="K4" s="126" t="s">
        <v>13</v>
      </c>
      <c r="L4" s="126" t="s">
        <v>34</v>
      </c>
      <c r="M4" s="126" t="s">
        <v>11</v>
      </c>
      <c r="N4" s="126" t="s">
        <v>34</v>
      </c>
      <c r="O4" s="127" t="s">
        <v>39</v>
      </c>
      <c r="P4" s="127" t="s">
        <v>40</v>
      </c>
      <c r="Q4" s="127" t="s">
        <v>21</v>
      </c>
      <c r="R4" s="127" t="s">
        <v>41</v>
      </c>
      <c r="S4" s="127" t="s">
        <v>42</v>
      </c>
      <c r="T4" s="127" t="s">
        <v>33</v>
      </c>
      <c r="U4" s="221"/>
      <c r="V4" s="221"/>
      <c r="W4" s="221"/>
      <c r="X4" s="203"/>
    </row>
    <row r="5" spans="1:26" ht="15.75">
      <c r="A5" s="183" t="s">
        <v>207</v>
      </c>
      <c r="B5" s="172" t="s">
        <v>584</v>
      </c>
      <c r="C5" s="172" t="s">
        <v>585</v>
      </c>
      <c r="D5" s="172" t="s">
        <v>423</v>
      </c>
      <c r="E5" s="172" t="s">
        <v>364</v>
      </c>
      <c r="F5" s="169">
        <v>11</v>
      </c>
      <c r="G5" s="169">
        <v>109</v>
      </c>
      <c r="H5" s="36">
        <v>10</v>
      </c>
      <c r="I5" s="36">
        <v>5</v>
      </c>
      <c r="J5" s="36">
        <v>12</v>
      </c>
      <c r="K5" s="36">
        <v>11</v>
      </c>
      <c r="L5" s="36">
        <v>12</v>
      </c>
      <c r="M5" s="36">
        <v>4</v>
      </c>
      <c r="N5" s="36">
        <v>12</v>
      </c>
      <c r="O5" s="36">
        <v>3</v>
      </c>
      <c r="P5" s="36">
        <v>5</v>
      </c>
      <c r="Q5" s="36">
        <v>12</v>
      </c>
      <c r="R5" s="36">
        <v>3</v>
      </c>
      <c r="S5" s="36">
        <v>3</v>
      </c>
      <c r="T5" s="36">
        <v>3</v>
      </c>
      <c r="U5" s="186">
        <f t="shared" ref="U5:U32" si="0">SUM(H5:T5)</f>
        <v>95</v>
      </c>
      <c r="V5" s="187">
        <v>0.91800000000000004</v>
      </c>
      <c r="W5" s="145">
        <f t="shared" ref="W5:W32" si="1">PRODUCT(V5*U5)</f>
        <v>87.210000000000008</v>
      </c>
      <c r="X5" s="188" t="s">
        <v>629</v>
      </c>
    </row>
    <row r="6" spans="1:26" ht="25.5">
      <c r="A6" s="171" t="s">
        <v>203</v>
      </c>
      <c r="B6" s="172" t="s">
        <v>579</v>
      </c>
      <c r="C6" s="172" t="s">
        <v>580</v>
      </c>
      <c r="D6" s="172" t="s">
        <v>492</v>
      </c>
      <c r="E6" s="172" t="s">
        <v>506</v>
      </c>
      <c r="F6" s="169">
        <v>11</v>
      </c>
      <c r="G6" s="169">
        <v>109</v>
      </c>
      <c r="H6" s="36">
        <v>7</v>
      </c>
      <c r="I6" s="36">
        <v>5</v>
      </c>
      <c r="J6" s="36">
        <v>12</v>
      </c>
      <c r="K6" s="36">
        <v>12</v>
      </c>
      <c r="L6" s="36">
        <v>12</v>
      </c>
      <c r="M6" s="36">
        <v>6</v>
      </c>
      <c r="N6" s="36">
        <v>9</v>
      </c>
      <c r="O6" s="36">
        <v>3</v>
      </c>
      <c r="P6" s="36">
        <v>4</v>
      </c>
      <c r="Q6" s="36">
        <v>14</v>
      </c>
      <c r="R6" s="36">
        <v>3</v>
      </c>
      <c r="S6" s="36">
        <v>3</v>
      </c>
      <c r="T6" s="36">
        <v>2</v>
      </c>
      <c r="U6" s="182">
        <f t="shared" si="0"/>
        <v>92</v>
      </c>
      <c r="V6" s="36">
        <v>0.91800000000000004</v>
      </c>
      <c r="W6" s="144">
        <f t="shared" si="1"/>
        <v>84.456000000000003</v>
      </c>
      <c r="X6" s="181" t="s">
        <v>629</v>
      </c>
      <c r="Z6" s="180"/>
    </row>
    <row r="7" spans="1:26" ht="15.75">
      <c r="A7" s="171" t="s">
        <v>208</v>
      </c>
      <c r="B7" s="172" t="s">
        <v>586</v>
      </c>
      <c r="C7" s="172" t="s">
        <v>302</v>
      </c>
      <c r="D7" s="172" t="s">
        <v>262</v>
      </c>
      <c r="E7" s="172" t="s">
        <v>364</v>
      </c>
      <c r="F7" s="169">
        <v>11</v>
      </c>
      <c r="G7" s="169">
        <v>109</v>
      </c>
      <c r="H7" s="36">
        <v>9</v>
      </c>
      <c r="I7" s="36">
        <v>5</v>
      </c>
      <c r="J7" s="36">
        <v>10</v>
      </c>
      <c r="K7" s="36">
        <v>12</v>
      </c>
      <c r="L7" s="36">
        <v>12</v>
      </c>
      <c r="M7" s="36">
        <v>6</v>
      </c>
      <c r="N7" s="36">
        <v>11</v>
      </c>
      <c r="O7" s="36">
        <v>3</v>
      </c>
      <c r="P7" s="36">
        <v>4</v>
      </c>
      <c r="Q7" s="36">
        <v>9</v>
      </c>
      <c r="R7" s="36">
        <v>5</v>
      </c>
      <c r="S7" s="36">
        <v>3</v>
      </c>
      <c r="T7" s="36">
        <v>2</v>
      </c>
      <c r="U7" s="182">
        <f t="shared" si="0"/>
        <v>91</v>
      </c>
      <c r="V7" s="36">
        <v>0.91800000000000004</v>
      </c>
      <c r="W7" s="144">
        <f t="shared" si="1"/>
        <v>83.537999999999997</v>
      </c>
      <c r="X7" s="181" t="s">
        <v>629</v>
      </c>
      <c r="Z7" s="180"/>
    </row>
    <row r="8" spans="1:26" ht="15.75">
      <c r="A8" s="171" t="s">
        <v>231</v>
      </c>
      <c r="B8" s="159" t="s">
        <v>622</v>
      </c>
      <c r="C8" s="159" t="s">
        <v>499</v>
      </c>
      <c r="D8" s="159" t="s">
        <v>623</v>
      </c>
      <c r="E8" s="172" t="s">
        <v>364</v>
      </c>
      <c r="F8" s="169">
        <v>11</v>
      </c>
      <c r="G8" s="169">
        <v>109</v>
      </c>
      <c r="H8" s="36">
        <v>9</v>
      </c>
      <c r="I8" s="36">
        <v>5</v>
      </c>
      <c r="J8" s="36">
        <v>10</v>
      </c>
      <c r="K8" s="36">
        <v>11</v>
      </c>
      <c r="L8" s="36">
        <v>12</v>
      </c>
      <c r="M8" s="36">
        <v>4</v>
      </c>
      <c r="N8" s="36">
        <v>11</v>
      </c>
      <c r="O8" s="36">
        <v>3</v>
      </c>
      <c r="P8" s="36">
        <v>4</v>
      </c>
      <c r="Q8" s="36">
        <v>9</v>
      </c>
      <c r="R8" s="36">
        <v>3</v>
      </c>
      <c r="S8" s="36">
        <v>3</v>
      </c>
      <c r="T8" s="36">
        <v>3</v>
      </c>
      <c r="U8" s="182">
        <f t="shared" si="0"/>
        <v>87</v>
      </c>
      <c r="V8" s="36">
        <v>0.91800000000000004</v>
      </c>
      <c r="W8" s="144">
        <f t="shared" si="1"/>
        <v>79.866</v>
      </c>
      <c r="X8" s="181" t="s">
        <v>629</v>
      </c>
      <c r="Z8" s="180"/>
    </row>
    <row r="9" spans="1:26" ht="15.75">
      <c r="A9" s="171" t="s">
        <v>227</v>
      </c>
      <c r="B9" s="159" t="s">
        <v>260</v>
      </c>
      <c r="C9" s="159" t="s">
        <v>619</v>
      </c>
      <c r="D9" s="159" t="s">
        <v>280</v>
      </c>
      <c r="E9" s="172" t="s">
        <v>403</v>
      </c>
      <c r="F9" s="169">
        <v>11</v>
      </c>
      <c r="G9" s="169">
        <v>109</v>
      </c>
      <c r="H9" s="36">
        <v>8</v>
      </c>
      <c r="I9" s="36">
        <v>5</v>
      </c>
      <c r="J9" s="36">
        <v>11</v>
      </c>
      <c r="K9" s="36">
        <v>12</v>
      </c>
      <c r="L9" s="36">
        <v>12</v>
      </c>
      <c r="M9" s="36">
        <v>6</v>
      </c>
      <c r="N9" s="36">
        <v>12</v>
      </c>
      <c r="O9" s="36">
        <v>2</v>
      </c>
      <c r="P9" s="36">
        <v>2</v>
      </c>
      <c r="Q9" s="36">
        <v>6</v>
      </c>
      <c r="R9" s="36">
        <v>0</v>
      </c>
      <c r="S9" s="36">
        <v>3</v>
      </c>
      <c r="T9" s="36">
        <v>1</v>
      </c>
      <c r="U9" s="182">
        <f t="shared" si="0"/>
        <v>80</v>
      </c>
      <c r="V9" s="36">
        <v>0.91800000000000004</v>
      </c>
      <c r="W9" s="144">
        <f t="shared" si="1"/>
        <v>73.44</v>
      </c>
      <c r="X9" s="181" t="s">
        <v>629</v>
      </c>
      <c r="Z9" s="180"/>
    </row>
    <row r="10" spans="1:26" ht="15.75">
      <c r="A10" s="171" t="s">
        <v>230</v>
      </c>
      <c r="B10" s="159" t="s">
        <v>621</v>
      </c>
      <c r="C10" s="159" t="s">
        <v>389</v>
      </c>
      <c r="D10" s="159" t="s">
        <v>408</v>
      </c>
      <c r="E10" s="172" t="s">
        <v>364</v>
      </c>
      <c r="F10" s="169">
        <v>11</v>
      </c>
      <c r="G10" s="169">
        <v>109</v>
      </c>
      <c r="H10" s="36">
        <v>6</v>
      </c>
      <c r="I10" s="36">
        <v>1</v>
      </c>
      <c r="J10" s="36">
        <v>6</v>
      </c>
      <c r="K10" s="36">
        <v>12</v>
      </c>
      <c r="L10" s="36">
        <v>10</v>
      </c>
      <c r="M10" s="36">
        <v>2</v>
      </c>
      <c r="N10" s="36">
        <v>5</v>
      </c>
      <c r="O10" s="36">
        <v>5</v>
      </c>
      <c r="P10" s="36">
        <v>4</v>
      </c>
      <c r="Q10" s="36">
        <v>6</v>
      </c>
      <c r="R10" s="36">
        <v>5</v>
      </c>
      <c r="S10" s="36">
        <v>4</v>
      </c>
      <c r="T10" s="36">
        <v>4</v>
      </c>
      <c r="U10" s="182">
        <f t="shared" si="0"/>
        <v>70</v>
      </c>
      <c r="V10" s="36">
        <v>0.91800000000000004</v>
      </c>
      <c r="W10" s="144">
        <f t="shared" si="1"/>
        <v>64.260000000000005</v>
      </c>
      <c r="X10" s="181" t="s">
        <v>629</v>
      </c>
      <c r="Z10" s="180"/>
    </row>
    <row r="11" spans="1:26" ht="15.75">
      <c r="A11" s="171" t="s">
        <v>209</v>
      </c>
      <c r="B11" s="172" t="s">
        <v>587</v>
      </c>
      <c r="C11" s="172" t="s">
        <v>236</v>
      </c>
      <c r="D11" s="172" t="s">
        <v>284</v>
      </c>
      <c r="E11" s="172" t="s">
        <v>364</v>
      </c>
      <c r="F11" s="169">
        <v>11</v>
      </c>
      <c r="G11" s="169">
        <v>109</v>
      </c>
      <c r="H11" s="36">
        <v>6</v>
      </c>
      <c r="I11" s="36">
        <v>3</v>
      </c>
      <c r="J11" s="36">
        <v>6</v>
      </c>
      <c r="K11" s="36">
        <v>11</v>
      </c>
      <c r="L11" s="36">
        <v>12</v>
      </c>
      <c r="M11" s="36">
        <v>3</v>
      </c>
      <c r="N11" s="36">
        <v>4</v>
      </c>
      <c r="O11" s="36">
        <v>3</v>
      </c>
      <c r="P11" s="36">
        <v>3</v>
      </c>
      <c r="Q11" s="36">
        <v>8</v>
      </c>
      <c r="R11" s="36">
        <v>3</v>
      </c>
      <c r="S11" s="36">
        <v>4</v>
      </c>
      <c r="T11" s="36">
        <v>3</v>
      </c>
      <c r="U11" s="182">
        <f t="shared" si="0"/>
        <v>69</v>
      </c>
      <c r="V11" s="36">
        <v>0.91800000000000004</v>
      </c>
      <c r="W11" s="144">
        <f t="shared" si="1"/>
        <v>63.342000000000006</v>
      </c>
      <c r="X11" s="181" t="s">
        <v>629</v>
      </c>
      <c r="Z11" s="180"/>
    </row>
    <row r="12" spans="1:26" ht="25.5">
      <c r="A12" s="171" t="s">
        <v>202</v>
      </c>
      <c r="B12" s="172" t="s">
        <v>578</v>
      </c>
      <c r="C12" s="172" t="s">
        <v>317</v>
      </c>
      <c r="D12" s="172" t="s">
        <v>268</v>
      </c>
      <c r="E12" s="172" t="s">
        <v>506</v>
      </c>
      <c r="F12" s="169">
        <v>11</v>
      </c>
      <c r="G12" s="169">
        <v>109</v>
      </c>
      <c r="H12" s="36">
        <v>6</v>
      </c>
      <c r="I12" s="36">
        <v>5</v>
      </c>
      <c r="J12" s="36">
        <v>12</v>
      </c>
      <c r="K12" s="36">
        <v>12</v>
      </c>
      <c r="L12" s="36">
        <v>11</v>
      </c>
      <c r="M12" s="36">
        <v>6</v>
      </c>
      <c r="N12" s="36">
        <v>8</v>
      </c>
      <c r="O12" s="36">
        <v>0</v>
      </c>
      <c r="P12" s="36">
        <v>0</v>
      </c>
      <c r="Q12" s="36">
        <v>4</v>
      </c>
      <c r="R12" s="36">
        <v>0</v>
      </c>
      <c r="S12" s="36">
        <v>1</v>
      </c>
      <c r="T12" s="36">
        <v>1</v>
      </c>
      <c r="U12" s="182">
        <f t="shared" si="0"/>
        <v>66</v>
      </c>
      <c r="V12" s="36">
        <v>0.91800000000000004</v>
      </c>
      <c r="W12" s="144">
        <f t="shared" si="1"/>
        <v>60.588000000000001</v>
      </c>
      <c r="X12" s="181" t="s">
        <v>629</v>
      </c>
      <c r="Z12" s="180"/>
    </row>
    <row r="13" spans="1:26" ht="25.5">
      <c r="A13" s="171" t="s">
        <v>201</v>
      </c>
      <c r="B13" s="172" t="s">
        <v>576</v>
      </c>
      <c r="C13" s="172" t="s">
        <v>577</v>
      </c>
      <c r="D13" s="172" t="s">
        <v>268</v>
      </c>
      <c r="E13" s="172" t="s">
        <v>506</v>
      </c>
      <c r="F13" s="169">
        <v>11</v>
      </c>
      <c r="G13" s="169">
        <v>109</v>
      </c>
      <c r="H13" s="36">
        <v>6</v>
      </c>
      <c r="I13" s="36">
        <v>5</v>
      </c>
      <c r="J13" s="36">
        <v>12</v>
      </c>
      <c r="K13" s="36">
        <v>12</v>
      </c>
      <c r="L13" s="36">
        <v>11</v>
      </c>
      <c r="M13" s="36">
        <v>6</v>
      </c>
      <c r="N13" s="36">
        <v>8</v>
      </c>
      <c r="O13" s="36">
        <v>0</v>
      </c>
      <c r="P13" s="36">
        <v>5</v>
      </c>
      <c r="Q13" s="36">
        <v>0</v>
      </c>
      <c r="R13" s="36">
        <v>0</v>
      </c>
      <c r="S13" s="36">
        <v>0</v>
      </c>
      <c r="T13" s="36">
        <v>0</v>
      </c>
      <c r="U13" s="182">
        <f t="shared" si="0"/>
        <v>65</v>
      </c>
      <c r="V13" s="36">
        <v>0.91800000000000004</v>
      </c>
      <c r="W13" s="144">
        <f t="shared" si="1"/>
        <v>59.67</v>
      </c>
      <c r="X13" s="181" t="s">
        <v>629</v>
      </c>
      <c r="Z13" s="180"/>
    </row>
    <row r="14" spans="1:26" ht="15.75">
      <c r="A14" s="171" t="s">
        <v>218</v>
      </c>
      <c r="B14" s="172" t="s">
        <v>607</v>
      </c>
      <c r="C14" s="172" t="s">
        <v>261</v>
      </c>
      <c r="D14" s="172" t="s">
        <v>466</v>
      </c>
      <c r="E14" s="172" t="s">
        <v>319</v>
      </c>
      <c r="F14" s="169">
        <v>11</v>
      </c>
      <c r="G14" s="169">
        <v>109</v>
      </c>
      <c r="H14" s="36">
        <v>6</v>
      </c>
      <c r="I14" s="36">
        <v>5</v>
      </c>
      <c r="J14" s="36">
        <v>12</v>
      </c>
      <c r="K14" s="36">
        <v>7</v>
      </c>
      <c r="L14" s="36">
        <v>11</v>
      </c>
      <c r="M14" s="36">
        <v>5</v>
      </c>
      <c r="N14" s="36">
        <v>11</v>
      </c>
      <c r="O14" s="36">
        <v>0</v>
      </c>
      <c r="P14" s="36">
        <v>0</v>
      </c>
      <c r="Q14" s="36">
        <v>3</v>
      </c>
      <c r="R14" s="36">
        <v>0</v>
      </c>
      <c r="S14" s="36">
        <v>0</v>
      </c>
      <c r="T14" s="36">
        <v>1</v>
      </c>
      <c r="U14" s="182">
        <f t="shared" si="0"/>
        <v>61</v>
      </c>
      <c r="V14" s="36">
        <v>0.91800000000000004</v>
      </c>
      <c r="W14" s="144">
        <f t="shared" si="1"/>
        <v>55.998000000000005</v>
      </c>
      <c r="X14" s="189" t="s">
        <v>630</v>
      </c>
      <c r="Z14" s="180"/>
    </row>
    <row r="15" spans="1:26" ht="15.75">
      <c r="A15" s="171" t="s">
        <v>215</v>
      </c>
      <c r="B15" s="172" t="s">
        <v>599</v>
      </c>
      <c r="C15" s="172" t="s">
        <v>264</v>
      </c>
      <c r="D15" s="172" t="s">
        <v>600</v>
      </c>
      <c r="E15" s="172" t="s">
        <v>601</v>
      </c>
      <c r="F15" s="169">
        <v>11</v>
      </c>
      <c r="G15" s="169">
        <v>109</v>
      </c>
      <c r="H15" s="36">
        <v>6</v>
      </c>
      <c r="I15" s="36">
        <v>5</v>
      </c>
      <c r="J15" s="36">
        <v>10</v>
      </c>
      <c r="K15" s="36">
        <v>12</v>
      </c>
      <c r="L15" s="36">
        <v>12</v>
      </c>
      <c r="M15" s="36">
        <v>4</v>
      </c>
      <c r="N15" s="36">
        <v>11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182">
        <f t="shared" si="0"/>
        <v>60</v>
      </c>
      <c r="V15" s="36">
        <v>0.91800000000000004</v>
      </c>
      <c r="W15" s="144">
        <f t="shared" si="1"/>
        <v>55.080000000000005</v>
      </c>
      <c r="X15" s="189" t="s">
        <v>630</v>
      </c>
      <c r="Z15" s="180"/>
    </row>
    <row r="16" spans="1:26" ht="25.5">
      <c r="A16" s="171" t="s">
        <v>212</v>
      </c>
      <c r="B16" s="172" t="s">
        <v>592</v>
      </c>
      <c r="C16" s="172" t="s">
        <v>580</v>
      </c>
      <c r="D16" s="172" t="s">
        <v>492</v>
      </c>
      <c r="E16" s="172" t="s">
        <v>593</v>
      </c>
      <c r="F16" s="169">
        <v>11</v>
      </c>
      <c r="G16" s="169">
        <v>109</v>
      </c>
      <c r="H16" s="36">
        <v>9</v>
      </c>
      <c r="I16" s="36">
        <v>5</v>
      </c>
      <c r="J16" s="36">
        <v>9</v>
      </c>
      <c r="K16" s="36">
        <v>12</v>
      </c>
      <c r="L16" s="36">
        <v>1</v>
      </c>
      <c r="M16" s="36">
        <v>4</v>
      </c>
      <c r="N16" s="36">
        <v>4</v>
      </c>
      <c r="O16" s="36">
        <v>2</v>
      </c>
      <c r="P16" s="36">
        <v>2</v>
      </c>
      <c r="Q16" s="36">
        <v>5</v>
      </c>
      <c r="R16" s="36">
        <v>0</v>
      </c>
      <c r="S16" s="36">
        <v>2</v>
      </c>
      <c r="T16" s="36">
        <v>2</v>
      </c>
      <c r="U16" s="182">
        <f t="shared" si="0"/>
        <v>57</v>
      </c>
      <c r="V16" s="36">
        <v>0.91800000000000004</v>
      </c>
      <c r="W16" s="144">
        <f t="shared" si="1"/>
        <v>52.326000000000001</v>
      </c>
      <c r="X16" s="189" t="s">
        <v>630</v>
      </c>
      <c r="Z16" s="180"/>
    </row>
    <row r="17" spans="1:26" ht="15.75">
      <c r="A17" s="171" t="s">
        <v>198</v>
      </c>
      <c r="B17" s="172" t="s">
        <v>570</v>
      </c>
      <c r="C17" s="172" t="s">
        <v>571</v>
      </c>
      <c r="D17" s="172" t="s">
        <v>382</v>
      </c>
      <c r="E17" s="172" t="s">
        <v>500</v>
      </c>
      <c r="F17" s="169">
        <v>11</v>
      </c>
      <c r="G17" s="169">
        <v>109</v>
      </c>
      <c r="H17" s="36">
        <v>8</v>
      </c>
      <c r="I17" s="36">
        <v>2</v>
      </c>
      <c r="J17" s="36">
        <v>3</v>
      </c>
      <c r="K17" s="36">
        <v>12</v>
      </c>
      <c r="L17" s="36">
        <v>6</v>
      </c>
      <c r="M17" s="36">
        <v>4</v>
      </c>
      <c r="N17" s="36">
        <v>10</v>
      </c>
      <c r="O17" s="36">
        <v>2</v>
      </c>
      <c r="P17" s="36">
        <v>0</v>
      </c>
      <c r="Q17" s="36">
        <v>5</v>
      </c>
      <c r="R17" s="36">
        <v>1</v>
      </c>
      <c r="S17" s="36">
        <v>3</v>
      </c>
      <c r="T17" s="36">
        <v>0</v>
      </c>
      <c r="U17" s="182">
        <f t="shared" si="0"/>
        <v>56</v>
      </c>
      <c r="V17" s="36">
        <v>0.91800000000000004</v>
      </c>
      <c r="W17" s="144">
        <f t="shared" si="1"/>
        <v>51.408000000000001</v>
      </c>
      <c r="X17" s="189" t="s">
        <v>630</v>
      </c>
      <c r="Z17" s="180"/>
    </row>
    <row r="18" spans="1:26" ht="15.75">
      <c r="A18" s="171" t="s">
        <v>200</v>
      </c>
      <c r="B18" s="172" t="s">
        <v>575</v>
      </c>
      <c r="C18" s="172" t="s">
        <v>336</v>
      </c>
      <c r="D18" s="172" t="s">
        <v>325</v>
      </c>
      <c r="E18" s="172" t="s">
        <v>500</v>
      </c>
      <c r="F18" s="169">
        <v>11</v>
      </c>
      <c r="G18" s="169">
        <v>109</v>
      </c>
      <c r="H18" s="36">
        <v>6</v>
      </c>
      <c r="I18" s="36">
        <v>5</v>
      </c>
      <c r="J18" s="36">
        <v>7</v>
      </c>
      <c r="K18" s="36">
        <v>12</v>
      </c>
      <c r="L18" s="36">
        <v>0</v>
      </c>
      <c r="M18" s="36">
        <v>4</v>
      </c>
      <c r="N18" s="36">
        <v>6</v>
      </c>
      <c r="O18" s="36">
        <v>2</v>
      </c>
      <c r="P18" s="36">
        <v>0</v>
      </c>
      <c r="Q18" s="36">
        <v>5</v>
      </c>
      <c r="R18" s="36">
        <v>2</v>
      </c>
      <c r="S18" s="36">
        <v>5</v>
      </c>
      <c r="T18" s="36">
        <v>2</v>
      </c>
      <c r="U18" s="182">
        <f t="shared" si="0"/>
        <v>56</v>
      </c>
      <c r="V18" s="36">
        <v>0.91800000000000004</v>
      </c>
      <c r="W18" s="144">
        <f t="shared" si="1"/>
        <v>51.408000000000001</v>
      </c>
      <c r="X18" s="189" t="s">
        <v>630</v>
      </c>
      <c r="Z18" s="180"/>
    </row>
    <row r="19" spans="1:26" ht="15.75">
      <c r="A19" s="171" t="s">
        <v>213</v>
      </c>
      <c r="B19" s="172" t="s">
        <v>594</v>
      </c>
      <c r="C19" s="172" t="s">
        <v>595</v>
      </c>
      <c r="D19" s="172" t="s">
        <v>427</v>
      </c>
      <c r="E19" s="172" t="s">
        <v>493</v>
      </c>
      <c r="F19" s="169">
        <v>11</v>
      </c>
      <c r="G19" s="169">
        <v>109</v>
      </c>
      <c r="H19" s="36">
        <v>9</v>
      </c>
      <c r="I19" s="36">
        <v>5</v>
      </c>
      <c r="J19" s="36">
        <v>9</v>
      </c>
      <c r="K19" s="36">
        <v>9</v>
      </c>
      <c r="L19" s="36">
        <v>12</v>
      </c>
      <c r="M19" s="36">
        <v>4</v>
      </c>
      <c r="N19" s="36">
        <v>8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182">
        <f t="shared" si="0"/>
        <v>56</v>
      </c>
      <c r="V19" s="36">
        <v>0.91800000000000004</v>
      </c>
      <c r="W19" s="144">
        <f t="shared" si="1"/>
        <v>51.408000000000001</v>
      </c>
      <c r="X19" s="189" t="s">
        <v>630</v>
      </c>
      <c r="Z19" s="180"/>
    </row>
    <row r="20" spans="1:26" ht="25.5">
      <c r="A20" s="171" t="s">
        <v>221</v>
      </c>
      <c r="B20" s="172" t="s">
        <v>610</v>
      </c>
      <c r="C20" s="172" t="s">
        <v>293</v>
      </c>
      <c r="D20" s="172" t="s">
        <v>352</v>
      </c>
      <c r="E20" s="172" t="s">
        <v>331</v>
      </c>
      <c r="F20" s="169">
        <v>11</v>
      </c>
      <c r="G20" s="169">
        <v>109</v>
      </c>
      <c r="H20" s="36">
        <v>9</v>
      </c>
      <c r="I20" s="36">
        <v>5</v>
      </c>
      <c r="J20" s="36">
        <v>4</v>
      </c>
      <c r="K20" s="36">
        <v>6</v>
      </c>
      <c r="L20" s="36">
        <v>12</v>
      </c>
      <c r="M20" s="36">
        <v>6</v>
      </c>
      <c r="N20" s="36">
        <v>8</v>
      </c>
      <c r="O20" s="36">
        <v>0</v>
      </c>
      <c r="P20" s="36">
        <v>3</v>
      </c>
      <c r="Q20" s="36">
        <v>3</v>
      </c>
      <c r="R20" s="36">
        <v>0</v>
      </c>
      <c r="S20" s="36">
        <v>0</v>
      </c>
      <c r="T20" s="36">
        <v>0</v>
      </c>
      <c r="U20" s="182">
        <f t="shared" si="0"/>
        <v>56</v>
      </c>
      <c r="V20" s="36">
        <v>0.91800000000000004</v>
      </c>
      <c r="W20" s="144">
        <f t="shared" si="1"/>
        <v>51.408000000000001</v>
      </c>
      <c r="X20" s="189" t="s">
        <v>630</v>
      </c>
      <c r="Z20" s="180"/>
    </row>
    <row r="21" spans="1:26" ht="31.5">
      <c r="A21" s="171" t="s">
        <v>223</v>
      </c>
      <c r="B21" s="175" t="s">
        <v>613</v>
      </c>
      <c r="C21" s="176" t="s">
        <v>502</v>
      </c>
      <c r="D21" s="174" t="s">
        <v>322</v>
      </c>
      <c r="E21" s="175" t="s">
        <v>614</v>
      </c>
      <c r="F21" s="169">
        <v>11</v>
      </c>
      <c r="G21" s="169">
        <v>109</v>
      </c>
      <c r="H21" s="36">
        <v>6</v>
      </c>
      <c r="I21" s="36">
        <v>3</v>
      </c>
      <c r="J21" s="36">
        <v>12</v>
      </c>
      <c r="K21" s="36">
        <v>11</v>
      </c>
      <c r="L21" s="36">
        <v>9</v>
      </c>
      <c r="M21" s="36">
        <v>6</v>
      </c>
      <c r="N21" s="36">
        <v>5</v>
      </c>
      <c r="O21" s="36">
        <v>0</v>
      </c>
      <c r="P21" s="36">
        <v>0</v>
      </c>
      <c r="Q21" s="36">
        <v>2</v>
      </c>
      <c r="R21" s="36">
        <v>0</v>
      </c>
      <c r="S21" s="36">
        <v>0</v>
      </c>
      <c r="T21" s="36">
        <v>0</v>
      </c>
      <c r="U21" s="182">
        <f t="shared" si="0"/>
        <v>54</v>
      </c>
      <c r="V21" s="36">
        <v>0.91800000000000004</v>
      </c>
      <c r="W21" s="144">
        <f t="shared" si="1"/>
        <v>49.572000000000003</v>
      </c>
      <c r="X21" s="189" t="s">
        <v>630</v>
      </c>
      <c r="Z21" s="180"/>
    </row>
    <row r="22" spans="1:26" ht="15.75">
      <c r="A22" s="171" t="s">
        <v>206</v>
      </c>
      <c r="B22" s="172" t="s">
        <v>583</v>
      </c>
      <c r="C22" s="172" t="s">
        <v>254</v>
      </c>
      <c r="D22" s="172" t="s">
        <v>237</v>
      </c>
      <c r="E22" s="172" t="s">
        <v>273</v>
      </c>
      <c r="F22" s="169">
        <v>11</v>
      </c>
      <c r="G22" s="169">
        <v>109</v>
      </c>
      <c r="H22" s="36">
        <v>7</v>
      </c>
      <c r="I22" s="36">
        <v>5</v>
      </c>
      <c r="J22" s="36">
        <v>5</v>
      </c>
      <c r="K22" s="36">
        <v>1</v>
      </c>
      <c r="L22" s="36">
        <v>6</v>
      </c>
      <c r="M22" s="36">
        <v>0</v>
      </c>
      <c r="N22" s="36">
        <v>4</v>
      </c>
      <c r="O22" s="36">
        <v>4</v>
      </c>
      <c r="P22" s="36">
        <v>4</v>
      </c>
      <c r="Q22" s="36">
        <v>7</v>
      </c>
      <c r="R22" s="36">
        <v>2</v>
      </c>
      <c r="S22" s="36">
        <v>5</v>
      </c>
      <c r="T22" s="36">
        <v>4</v>
      </c>
      <c r="U22" s="182">
        <f>SUM(H22:T22)</f>
        <v>54</v>
      </c>
      <c r="V22" s="36">
        <v>0.91800000000000004</v>
      </c>
      <c r="W22" s="144">
        <v>50</v>
      </c>
      <c r="X22" s="189" t="s">
        <v>630</v>
      </c>
      <c r="Y22" s="180" t="s">
        <v>640</v>
      </c>
      <c r="Z22" s="180"/>
    </row>
    <row r="23" spans="1:26" ht="15.75">
      <c r="A23" s="171" t="s">
        <v>214</v>
      </c>
      <c r="B23" s="172" t="s">
        <v>596</v>
      </c>
      <c r="C23" s="172" t="s">
        <v>597</v>
      </c>
      <c r="D23" s="172" t="s">
        <v>598</v>
      </c>
      <c r="E23" s="172" t="s">
        <v>493</v>
      </c>
      <c r="F23" s="169">
        <v>11</v>
      </c>
      <c r="G23" s="169">
        <v>109</v>
      </c>
      <c r="H23" s="36">
        <v>9</v>
      </c>
      <c r="I23" s="36">
        <v>5</v>
      </c>
      <c r="J23" s="36">
        <v>9</v>
      </c>
      <c r="K23" s="36">
        <v>8</v>
      </c>
      <c r="L23" s="36">
        <v>12</v>
      </c>
      <c r="M23" s="36">
        <v>2</v>
      </c>
      <c r="N23" s="36">
        <v>8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182">
        <f t="shared" si="0"/>
        <v>53</v>
      </c>
      <c r="V23" s="36">
        <v>0.91800000000000004</v>
      </c>
      <c r="W23" s="144">
        <f t="shared" si="1"/>
        <v>48.654000000000003</v>
      </c>
      <c r="X23" s="189" t="s">
        <v>630</v>
      </c>
      <c r="Z23" s="180"/>
    </row>
    <row r="24" spans="1:26" ht="15.75">
      <c r="A24" s="171" t="s">
        <v>205</v>
      </c>
      <c r="B24" s="172" t="s">
        <v>582</v>
      </c>
      <c r="C24" s="172" t="s">
        <v>491</v>
      </c>
      <c r="D24" s="172" t="s">
        <v>318</v>
      </c>
      <c r="E24" s="172" t="s">
        <v>269</v>
      </c>
      <c r="F24" s="169">
        <v>11</v>
      </c>
      <c r="G24" s="169">
        <v>109</v>
      </c>
      <c r="H24" s="36">
        <v>3</v>
      </c>
      <c r="I24" s="36">
        <v>2</v>
      </c>
      <c r="J24" s="36">
        <v>5</v>
      </c>
      <c r="K24" s="36">
        <v>10</v>
      </c>
      <c r="L24" s="36">
        <v>3</v>
      </c>
      <c r="M24" s="36">
        <v>4</v>
      </c>
      <c r="N24" s="36">
        <v>3</v>
      </c>
      <c r="O24" s="36">
        <v>0</v>
      </c>
      <c r="P24" s="36">
        <v>4</v>
      </c>
      <c r="Q24" s="36">
        <v>10</v>
      </c>
      <c r="R24" s="36">
        <v>1</v>
      </c>
      <c r="S24" s="36">
        <v>3</v>
      </c>
      <c r="T24" s="36">
        <v>3</v>
      </c>
      <c r="U24" s="182">
        <f t="shared" si="0"/>
        <v>51</v>
      </c>
      <c r="V24" s="36">
        <v>0.91800000000000004</v>
      </c>
      <c r="W24" s="144">
        <f t="shared" si="1"/>
        <v>46.818000000000005</v>
      </c>
      <c r="X24" s="189" t="s">
        <v>630</v>
      </c>
      <c r="Z24" s="180"/>
    </row>
    <row r="25" spans="1:26" ht="15.75">
      <c r="A25" s="171" t="s">
        <v>217</v>
      </c>
      <c r="B25" s="172" t="s">
        <v>603</v>
      </c>
      <c r="C25" s="172" t="s">
        <v>604</v>
      </c>
      <c r="D25" s="172" t="s">
        <v>605</v>
      </c>
      <c r="E25" s="172" t="s">
        <v>606</v>
      </c>
      <c r="F25" s="169">
        <v>11</v>
      </c>
      <c r="G25" s="169">
        <v>109</v>
      </c>
      <c r="H25" s="36">
        <v>5</v>
      </c>
      <c r="I25" s="36">
        <v>5</v>
      </c>
      <c r="J25" s="36">
        <v>8</v>
      </c>
      <c r="K25" s="36">
        <v>8</v>
      </c>
      <c r="L25" s="36">
        <v>9</v>
      </c>
      <c r="M25" s="36">
        <v>1</v>
      </c>
      <c r="N25" s="36">
        <v>9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182">
        <f t="shared" si="0"/>
        <v>45</v>
      </c>
      <c r="V25" s="36">
        <v>0.91800000000000004</v>
      </c>
      <c r="W25" s="144">
        <f t="shared" si="1"/>
        <v>41.31</v>
      </c>
      <c r="X25" s="179" t="s">
        <v>634</v>
      </c>
      <c r="Z25" s="180"/>
    </row>
    <row r="26" spans="1:26" ht="15.75">
      <c r="A26" s="171" t="s">
        <v>199</v>
      </c>
      <c r="B26" s="172" t="s">
        <v>572</v>
      </c>
      <c r="C26" s="172" t="s">
        <v>573</v>
      </c>
      <c r="D26" s="172" t="s">
        <v>574</v>
      </c>
      <c r="E26" s="172" t="s">
        <v>500</v>
      </c>
      <c r="F26" s="169">
        <v>11</v>
      </c>
      <c r="G26" s="169">
        <v>109</v>
      </c>
      <c r="H26" s="36">
        <v>5</v>
      </c>
      <c r="I26" s="36">
        <v>2</v>
      </c>
      <c r="J26" s="36">
        <v>0</v>
      </c>
      <c r="K26" s="36">
        <v>7</v>
      </c>
      <c r="L26" s="36">
        <v>9</v>
      </c>
      <c r="M26" s="36">
        <v>3</v>
      </c>
      <c r="N26" s="36">
        <v>4</v>
      </c>
      <c r="O26" s="36">
        <v>2</v>
      </c>
      <c r="P26" s="36">
        <v>0</v>
      </c>
      <c r="Q26" s="36">
        <v>4</v>
      </c>
      <c r="R26" s="36">
        <v>0</v>
      </c>
      <c r="S26" s="36">
        <v>2</v>
      </c>
      <c r="T26" s="36">
        <v>1</v>
      </c>
      <c r="U26" s="182">
        <f t="shared" si="0"/>
        <v>39</v>
      </c>
      <c r="V26" s="36">
        <v>0.91800000000000004</v>
      </c>
      <c r="W26" s="144">
        <f t="shared" si="1"/>
        <v>35.802</v>
      </c>
      <c r="X26" s="179" t="s">
        <v>634</v>
      </c>
      <c r="Z26" s="180"/>
    </row>
    <row r="27" spans="1:26" ht="25.5">
      <c r="A27" s="171" t="s">
        <v>219</v>
      </c>
      <c r="B27" s="172" t="s">
        <v>608</v>
      </c>
      <c r="C27" s="172" t="s">
        <v>609</v>
      </c>
      <c r="D27" s="172" t="s">
        <v>543</v>
      </c>
      <c r="E27" s="172" t="s">
        <v>331</v>
      </c>
      <c r="F27" s="169">
        <v>11</v>
      </c>
      <c r="G27" s="169">
        <v>109</v>
      </c>
      <c r="H27" s="36">
        <v>6</v>
      </c>
      <c r="I27" s="36">
        <v>5</v>
      </c>
      <c r="J27" s="36">
        <v>3</v>
      </c>
      <c r="K27" s="36">
        <v>5</v>
      </c>
      <c r="L27" s="36">
        <v>8</v>
      </c>
      <c r="M27" s="36">
        <v>0</v>
      </c>
      <c r="N27" s="36">
        <v>12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182">
        <f t="shared" si="0"/>
        <v>39</v>
      </c>
      <c r="V27" s="36">
        <v>0.91800000000000004</v>
      </c>
      <c r="W27" s="144">
        <f t="shared" si="1"/>
        <v>35.802</v>
      </c>
      <c r="X27" s="179" t="s">
        <v>634</v>
      </c>
      <c r="Z27" s="180"/>
    </row>
    <row r="28" spans="1:26" ht="15.75">
      <c r="A28" s="171" t="s">
        <v>234</v>
      </c>
      <c r="B28" s="160" t="s">
        <v>625</v>
      </c>
      <c r="C28" s="160" t="s">
        <v>283</v>
      </c>
      <c r="D28" s="160" t="s">
        <v>466</v>
      </c>
      <c r="E28" s="172" t="s">
        <v>493</v>
      </c>
      <c r="F28" s="169">
        <v>11</v>
      </c>
      <c r="G28" s="169">
        <v>109</v>
      </c>
      <c r="H28" s="36">
        <v>9</v>
      </c>
      <c r="I28" s="36">
        <v>5</v>
      </c>
      <c r="J28" s="36">
        <v>8</v>
      </c>
      <c r="K28" s="36">
        <v>8</v>
      </c>
      <c r="L28" s="36">
        <v>2</v>
      </c>
      <c r="M28" s="36">
        <v>0</v>
      </c>
      <c r="N28" s="36">
        <v>7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182">
        <f t="shared" si="0"/>
        <v>39</v>
      </c>
      <c r="V28" s="36">
        <v>0.91800000000000004</v>
      </c>
      <c r="W28" s="144">
        <f t="shared" si="1"/>
        <v>35.802</v>
      </c>
      <c r="X28" s="179" t="s">
        <v>634</v>
      </c>
      <c r="Z28" s="180"/>
    </row>
    <row r="29" spans="1:26" ht="25.5">
      <c r="A29" s="171" t="s">
        <v>225</v>
      </c>
      <c r="B29" s="160" t="s">
        <v>616</v>
      </c>
      <c r="C29" s="160" t="s">
        <v>305</v>
      </c>
      <c r="D29" s="160" t="s">
        <v>259</v>
      </c>
      <c r="E29" s="172" t="s">
        <v>420</v>
      </c>
      <c r="F29" s="169">
        <v>11</v>
      </c>
      <c r="G29" s="169">
        <v>109</v>
      </c>
      <c r="H29" s="36">
        <v>4</v>
      </c>
      <c r="I29" s="36">
        <v>0</v>
      </c>
      <c r="J29" s="36">
        <v>5</v>
      </c>
      <c r="K29" s="36">
        <v>10</v>
      </c>
      <c r="L29" s="36">
        <v>5</v>
      </c>
      <c r="M29" s="36">
        <v>1</v>
      </c>
      <c r="N29" s="36">
        <v>7</v>
      </c>
      <c r="O29" s="36">
        <v>0</v>
      </c>
      <c r="P29" s="36">
        <v>0</v>
      </c>
      <c r="Q29" s="36">
        <v>2</v>
      </c>
      <c r="R29" s="36">
        <v>0</v>
      </c>
      <c r="S29" s="36">
        <v>2</v>
      </c>
      <c r="T29" s="36">
        <v>1</v>
      </c>
      <c r="U29" s="182">
        <f t="shared" si="0"/>
        <v>37</v>
      </c>
      <c r="V29" s="36">
        <v>0.91800000000000004</v>
      </c>
      <c r="W29" s="144">
        <f t="shared" si="1"/>
        <v>33.966000000000001</v>
      </c>
      <c r="X29" s="179" t="s">
        <v>634</v>
      </c>
      <c r="Z29" s="180"/>
    </row>
    <row r="30" spans="1:26" ht="25.5">
      <c r="A30" s="171" t="s">
        <v>220</v>
      </c>
      <c r="B30" s="172" t="s">
        <v>608</v>
      </c>
      <c r="C30" s="172" t="s">
        <v>302</v>
      </c>
      <c r="D30" s="185" t="s">
        <v>543</v>
      </c>
      <c r="E30" s="172" t="s">
        <v>331</v>
      </c>
      <c r="F30" s="169">
        <v>11</v>
      </c>
      <c r="G30" s="169">
        <v>109</v>
      </c>
      <c r="H30" s="36">
        <v>3</v>
      </c>
      <c r="I30" s="36">
        <v>5</v>
      </c>
      <c r="J30" s="36">
        <v>4</v>
      </c>
      <c r="K30" s="36">
        <v>5</v>
      </c>
      <c r="L30" s="36">
        <v>7</v>
      </c>
      <c r="M30" s="36">
        <v>0</v>
      </c>
      <c r="N30" s="36">
        <v>11</v>
      </c>
      <c r="O30" s="36"/>
      <c r="P30" s="36"/>
      <c r="Q30" s="36"/>
      <c r="R30" s="36"/>
      <c r="S30" s="36"/>
      <c r="T30" s="36"/>
      <c r="U30" s="182">
        <f t="shared" si="0"/>
        <v>35</v>
      </c>
      <c r="V30" s="36">
        <v>0.91800000000000004</v>
      </c>
      <c r="W30" s="144">
        <f t="shared" si="1"/>
        <v>32.130000000000003</v>
      </c>
      <c r="X30" s="179" t="s">
        <v>634</v>
      </c>
      <c r="Z30" s="180"/>
    </row>
    <row r="31" spans="1:26" ht="15.75">
      <c r="A31" s="171" t="s">
        <v>224</v>
      </c>
      <c r="B31" s="177" t="s">
        <v>615</v>
      </c>
      <c r="C31" s="178" t="s">
        <v>324</v>
      </c>
      <c r="D31" s="174" t="s">
        <v>492</v>
      </c>
      <c r="E31" s="179" t="s">
        <v>557</v>
      </c>
      <c r="F31" s="169">
        <v>11</v>
      </c>
      <c r="G31" s="169">
        <v>109</v>
      </c>
      <c r="H31" s="36">
        <v>5</v>
      </c>
      <c r="I31" s="36">
        <v>2</v>
      </c>
      <c r="J31" s="36">
        <v>4</v>
      </c>
      <c r="K31" s="36">
        <v>12</v>
      </c>
      <c r="L31" s="36">
        <v>0</v>
      </c>
      <c r="M31" s="36">
        <v>3</v>
      </c>
      <c r="N31" s="36">
        <v>3</v>
      </c>
      <c r="O31" s="36">
        <v>0</v>
      </c>
      <c r="P31" s="36">
        <v>2</v>
      </c>
      <c r="Q31" s="36">
        <v>3</v>
      </c>
      <c r="R31" s="36">
        <v>0</v>
      </c>
      <c r="S31" s="36">
        <v>0</v>
      </c>
      <c r="T31" s="36">
        <v>0</v>
      </c>
      <c r="U31" s="182">
        <f t="shared" si="0"/>
        <v>34</v>
      </c>
      <c r="V31" s="36">
        <v>0.91800000000000004</v>
      </c>
      <c r="W31" s="144">
        <f t="shared" si="1"/>
        <v>31.212</v>
      </c>
      <c r="X31" s="179" t="s">
        <v>634</v>
      </c>
      <c r="Z31" s="180"/>
    </row>
    <row r="32" spans="1:26" ht="15.75">
      <c r="A32" s="171" t="s">
        <v>204</v>
      </c>
      <c r="B32" s="172" t="s">
        <v>581</v>
      </c>
      <c r="C32" s="172" t="s">
        <v>310</v>
      </c>
      <c r="D32" s="172" t="s">
        <v>349</v>
      </c>
      <c r="E32" s="172" t="s">
        <v>269</v>
      </c>
      <c r="F32" s="169">
        <v>11</v>
      </c>
      <c r="G32" s="169">
        <v>109</v>
      </c>
      <c r="H32" s="36">
        <v>6</v>
      </c>
      <c r="I32" s="36">
        <v>1</v>
      </c>
      <c r="J32" s="36">
        <v>9</v>
      </c>
      <c r="K32" s="36">
        <v>0</v>
      </c>
      <c r="L32" s="36">
        <v>2</v>
      </c>
      <c r="M32" s="36">
        <v>2</v>
      </c>
      <c r="N32" s="36">
        <v>1</v>
      </c>
      <c r="O32" s="36">
        <v>0</v>
      </c>
      <c r="P32" s="36">
        <v>0</v>
      </c>
      <c r="Q32" s="36">
        <v>0</v>
      </c>
      <c r="R32" s="36">
        <v>0</v>
      </c>
      <c r="S32" s="36">
        <v>1</v>
      </c>
      <c r="T32" s="36">
        <v>0</v>
      </c>
      <c r="U32" s="182">
        <f t="shared" si="0"/>
        <v>22</v>
      </c>
      <c r="V32" s="36">
        <v>0.91800000000000004</v>
      </c>
      <c r="W32" s="144">
        <f t="shared" si="1"/>
        <v>20.196000000000002</v>
      </c>
      <c r="X32" s="179" t="s">
        <v>634</v>
      </c>
      <c r="Z32" s="180"/>
    </row>
    <row r="33" spans="1:26" ht="25.5">
      <c r="A33" s="171" t="s">
        <v>210</v>
      </c>
      <c r="B33" s="172" t="s">
        <v>588</v>
      </c>
      <c r="C33" s="172" t="s">
        <v>375</v>
      </c>
      <c r="D33" s="172" t="s">
        <v>589</v>
      </c>
      <c r="E33" s="172" t="s">
        <v>420</v>
      </c>
      <c r="F33" s="169">
        <v>11</v>
      </c>
      <c r="G33" s="169">
        <v>109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182"/>
      <c r="V33" s="36"/>
      <c r="W33" s="144"/>
      <c r="X33" s="118" t="s">
        <v>635</v>
      </c>
      <c r="Z33" s="180"/>
    </row>
    <row r="34" spans="1:26" ht="25.5">
      <c r="A34" s="171" t="s">
        <v>211</v>
      </c>
      <c r="B34" s="172" t="s">
        <v>590</v>
      </c>
      <c r="C34" s="172" t="s">
        <v>505</v>
      </c>
      <c r="D34" s="172" t="s">
        <v>591</v>
      </c>
      <c r="E34" s="172" t="s">
        <v>420</v>
      </c>
      <c r="F34" s="169">
        <v>11</v>
      </c>
      <c r="G34" s="169">
        <v>109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182"/>
      <c r="V34" s="36"/>
      <c r="W34" s="144"/>
      <c r="X34" s="118" t="s">
        <v>635</v>
      </c>
      <c r="Z34" s="180"/>
    </row>
    <row r="35" spans="1:26" ht="15.75">
      <c r="A35" s="171" t="s">
        <v>216</v>
      </c>
      <c r="B35" s="172" t="s">
        <v>602</v>
      </c>
      <c r="C35" s="172" t="s">
        <v>283</v>
      </c>
      <c r="D35" s="172" t="s">
        <v>294</v>
      </c>
      <c r="E35" s="172" t="s">
        <v>601</v>
      </c>
      <c r="F35" s="169">
        <v>11</v>
      </c>
      <c r="G35" s="169">
        <v>109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182"/>
      <c r="V35" s="36"/>
      <c r="W35" s="144"/>
      <c r="X35" s="118" t="s">
        <v>635</v>
      </c>
      <c r="Z35" s="180"/>
    </row>
    <row r="36" spans="1:26" ht="15.75">
      <c r="A36" s="171" t="s">
        <v>222</v>
      </c>
      <c r="B36" s="173" t="s">
        <v>611</v>
      </c>
      <c r="C36" s="174" t="s">
        <v>458</v>
      </c>
      <c r="D36" s="184" t="s">
        <v>427</v>
      </c>
      <c r="E36" s="172" t="s">
        <v>612</v>
      </c>
      <c r="F36" s="169">
        <v>11</v>
      </c>
      <c r="G36" s="169">
        <v>109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182"/>
      <c r="V36" s="36"/>
      <c r="W36" s="144"/>
      <c r="X36" s="118" t="s">
        <v>635</v>
      </c>
      <c r="Z36" s="180"/>
    </row>
    <row r="37" spans="1:26" ht="25.5">
      <c r="A37" s="171" t="s">
        <v>226</v>
      </c>
      <c r="B37" s="160" t="s">
        <v>617</v>
      </c>
      <c r="C37" s="160" t="s">
        <v>618</v>
      </c>
      <c r="D37" s="160" t="s">
        <v>296</v>
      </c>
      <c r="E37" s="172" t="s">
        <v>420</v>
      </c>
      <c r="F37" s="169">
        <v>11</v>
      </c>
      <c r="G37" s="169">
        <v>109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182"/>
      <c r="V37" s="36"/>
      <c r="W37" s="144"/>
      <c r="X37" s="118" t="s">
        <v>635</v>
      </c>
      <c r="Z37" s="180"/>
    </row>
    <row r="38" spans="1:26" ht="25.5">
      <c r="A38" s="171" t="s">
        <v>228</v>
      </c>
      <c r="B38" s="160" t="s">
        <v>620</v>
      </c>
      <c r="C38" s="160" t="s">
        <v>261</v>
      </c>
      <c r="D38" s="160" t="s">
        <v>423</v>
      </c>
      <c r="E38" s="172" t="s">
        <v>420</v>
      </c>
      <c r="F38" s="169">
        <v>11</v>
      </c>
      <c r="G38" s="169">
        <v>109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182"/>
      <c r="V38" s="36"/>
      <c r="W38" s="144"/>
      <c r="X38" s="118" t="s">
        <v>635</v>
      </c>
      <c r="Z38" s="180"/>
    </row>
    <row r="39" spans="1:26" ht="25.5">
      <c r="A39" s="171" t="s">
        <v>229</v>
      </c>
      <c r="B39" s="160" t="s">
        <v>588</v>
      </c>
      <c r="C39" s="160" t="s">
        <v>375</v>
      </c>
      <c r="D39" s="160" t="s">
        <v>589</v>
      </c>
      <c r="E39" s="172" t="s">
        <v>420</v>
      </c>
      <c r="F39" s="169">
        <v>11</v>
      </c>
      <c r="G39" s="169">
        <v>109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182"/>
      <c r="V39" s="36"/>
      <c r="W39" s="144"/>
      <c r="X39" s="118" t="s">
        <v>635</v>
      </c>
      <c r="Z39" s="180"/>
    </row>
    <row r="40" spans="1:26" ht="15.75">
      <c r="A40" s="171" t="s">
        <v>232</v>
      </c>
      <c r="B40" s="160" t="s">
        <v>596</v>
      </c>
      <c r="C40" s="160" t="s">
        <v>597</v>
      </c>
      <c r="D40" s="160" t="s">
        <v>598</v>
      </c>
      <c r="E40" s="172" t="s">
        <v>493</v>
      </c>
      <c r="F40" s="169">
        <v>11</v>
      </c>
      <c r="G40" s="169">
        <v>109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182"/>
      <c r="V40" s="36"/>
      <c r="W40" s="144"/>
      <c r="X40" s="118" t="s">
        <v>635</v>
      </c>
      <c r="Z40" s="180"/>
    </row>
    <row r="41" spans="1:26" ht="31.5">
      <c r="A41" s="171" t="s">
        <v>233</v>
      </c>
      <c r="B41" s="160" t="s">
        <v>576</v>
      </c>
      <c r="C41" s="160" t="s">
        <v>577</v>
      </c>
      <c r="D41" s="160" t="s">
        <v>268</v>
      </c>
      <c r="E41" s="170" t="s">
        <v>624</v>
      </c>
      <c r="F41" s="169">
        <v>11</v>
      </c>
      <c r="G41" s="169">
        <v>109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182"/>
      <c r="V41" s="36"/>
      <c r="W41" s="144"/>
      <c r="X41" s="118" t="s">
        <v>635</v>
      </c>
      <c r="Z41" s="180"/>
    </row>
  </sheetData>
  <autoFilter ref="H4:T41"/>
  <sortState ref="A5:X43">
    <sortCondition descending="1" ref="W5:W43"/>
  </sortState>
  <mergeCells count="12">
    <mergeCell ref="A3:A4"/>
    <mergeCell ref="O3:T3"/>
    <mergeCell ref="A1:W1"/>
    <mergeCell ref="W3:W4"/>
    <mergeCell ref="U3:U4"/>
    <mergeCell ref="X3:X4"/>
    <mergeCell ref="V3:V4"/>
    <mergeCell ref="B3:B4"/>
    <mergeCell ref="C3:C4"/>
    <mergeCell ref="D3:D4"/>
    <mergeCell ref="E3:E4"/>
    <mergeCell ref="F3:F4"/>
  </mergeCells>
  <phoneticPr fontId="13" type="noConversion"/>
  <pageMargins left="0.7" right="0.7" top="0.75" bottom="0.75" header="0.3" footer="0.3"/>
  <pageSetup paperSize="9" orientation="portrait" horizontalDpi="4294967293" verticalDpi="4294967293" r:id="rId1"/>
  <ignoredErrors>
    <ignoredError sqref="U22:U32 U5:U16 U17:U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2023-12-20T10:39:19Z</dcterms:modified>
  <cp:category/>
  <cp:contentStatus/>
</cp:coreProperties>
</file>