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Common\________Общие документы\Олимпиады\ВсОШ\2021-2022\1. Школьный и муниципальный этап\протоколы\"/>
    </mc:Choice>
  </mc:AlternateContent>
  <bookViews>
    <workbookView xWindow="0" yWindow="0" windowWidth="19200" windowHeight="11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H7" i="4"/>
  <c r="H7" i="3"/>
  <c r="H8" i="3"/>
  <c r="H9" i="3"/>
  <c r="H6" i="3"/>
  <c r="H13" i="2"/>
  <c r="H17" i="2"/>
  <c r="H14" i="2"/>
  <c r="H15" i="2"/>
  <c r="H10" i="2"/>
  <c r="H6" i="2"/>
  <c r="H16" i="2"/>
  <c r="H18" i="2"/>
  <c r="H9" i="2"/>
  <c r="H11" i="2"/>
  <c r="H12" i="2"/>
  <c r="H8" i="2"/>
  <c r="H7" i="2"/>
  <c r="AM5" i="3"/>
  <c r="AN5" i="3"/>
  <c r="AO5" i="3"/>
  <c r="AP5" i="3"/>
</calcChain>
</file>

<file path=xl/sharedStrings.xml><?xml version="1.0" encoding="utf-8"?>
<sst xmlns="http://schemas.openxmlformats.org/spreadsheetml/2006/main" count="636" uniqueCount="277">
  <si>
    <t>№</t>
  </si>
  <si>
    <t>Фамилия</t>
  </si>
  <si>
    <t>Имя</t>
  </si>
  <si>
    <t>Отчество</t>
  </si>
  <si>
    <t>Дата рождения</t>
  </si>
  <si>
    <t>Пол</t>
  </si>
  <si>
    <t>Класс</t>
  </si>
  <si>
    <t xml:space="preserve">Количество баллов </t>
  </si>
  <si>
    <t>Тип диплома</t>
  </si>
  <si>
    <t>Полное наименование ОО (по Уставу)</t>
  </si>
  <si>
    <t xml:space="preserve">Сокращенное название ОУ (по уставу) </t>
  </si>
  <si>
    <t>Теоретический тур</t>
  </si>
  <si>
    <t>Тестовые задания теоретического тура</t>
  </si>
  <si>
    <t>Толкачёва</t>
  </si>
  <si>
    <t>Анна</t>
  </si>
  <si>
    <t>Алексеевна</t>
  </si>
  <si>
    <t>МБОУ СОШ № 49 г.Томска</t>
  </si>
  <si>
    <t>Жданова</t>
  </si>
  <si>
    <t>Валерия</t>
  </si>
  <si>
    <t>Сергеевна</t>
  </si>
  <si>
    <t>Переволоцкая</t>
  </si>
  <si>
    <t>Полина</t>
  </si>
  <si>
    <t>Витальевна</t>
  </si>
  <si>
    <t>МАОУ гимназия № 56 г.Томска</t>
  </si>
  <si>
    <t>Макарова</t>
  </si>
  <si>
    <t>Александра</t>
  </si>
  <si>
    <t>Андреевна</t>
  </si>
  <si>
    <t>Кайгородова</t>
  </si>
  <si>
    <t>Елизавета</t>
  </si>
  <si>
    <t>Вячеславовна</t>
  </si>
  <si>
    <t>МАОУ СОШ № 25 г. Томска</t>
  </si>
  <si>
    <t xml:space="preserve">Орликова </t>
  </si>
  <si>
    <t>Мария</t>
  </si>
  <si>
    <t>Николаевна</t>
  </si>
  <si>
    <t>МАОУ СОШ № 42 г. Томска</t>
  </si>
  <si>
    <t xml:space="preserve">Ханахмедова </t>
  </si>
  <si>
    <t>Шафига</t>
  </si>
  <si>
    <t>Авазовна</t>
  </si>
  <si>
    <t>МАОУ СОШ № 31 г. Томска</t>
  </si>
  <si>
    <t xml:space="preserve">Юнусова </t>
  </si>
  <si>
    <t xml:space="preserve">Роза </t>
  </si>
  <si>
    <t>Алишеровна</t>
  </si>
  <si>
    <t>МАОУ СОШ №47 г. Томска</t>
  </si>
  <si>
    <t>Астафьева</t>
  </si>
  <si>
    <t>Виктория</t>
  </si>
  <si>
    <t>Александровна</t>
  </si>
  <si>
    <t>Павлова</t>
  </si>
  <si>
    <t>Люберцева</t>
  </si>
  <si>
    <t>Романовна</t>
  </si>
  <si>
    <t>МАОУ СОШ № 4 им.И.С. Черных г. Томска</t>
  </si>
  <si>
    <t>Сокращенное название ОУ</t>
  </si>
  <si>
    <t>Мандракова</t>
  </si>
  <si>
    <t xml:space="preserve">Алина </t>
  </si>
  <si>
    <t>Борисова</t>
  </si>
  <si>
    <t>Вероника</t>
  </si>
  <si>
    <t>Игоревна</t>
  </si>
  <si>
    <t>Трегубова</t>
  </si>
  <si>
    <t>Рената</t>
  </si>
  <si>
    <t>Хаязитдиновна</t>
  </si>
  <si>
    <t>Воронова</t>
  </si>
  <si>
    <t>Кристина</t>
  </si>
  <si>
    <t>Бекшенева</t>
  </si>
  <si>
    <t>Ксения</t>
  </si>
  <si>
    <t>Владиславовна</t>
  </si>
  <si>
    <t>Изотова</t>
  </si>
  <si>
    <t>Вадимовна</t>
  </si>
  <si>
    <t>Кулешова</t>
  </si>
  <si>
    <t>Алиса</t>
  </si>
  <si>
    <t>Евгеньевна</t>
  </si>
  <si>
    <t>Вдовина</t>
  </si>
  <si>
    <t>Дарья</t>
  </si>
  <si>
    <t>Петрова</t>
  </si>
  <si>
    <t>Ева</t>
  </si>
  <si>
    <t>Равильевна</t>
  </si>
  <si>
    <t>Даниловна</t>
  </si>
  <si>
    <t>Галаган</t>
  </si>
  <si>
    <t>Ангелина</t>
  </si>
  <si>
    <t>Васильевна</t>
  </si>
  <si>
    <t>Несмеянова</t>
  </si>
  <si>
    <t>Яна</t>
  </si>
  <si>
    <t>Кудинова</t>
  </si>
  <si>
    <t>Анастасия</t>
  </si>
  <si>
    <t>Конгерова</t>
  </si>
  <si>
    <t>Ивановна</t>
  </si>
  <si>
    <t>МБОУ школа-интернат №1 г. Томска</t>
  </si>
  <si>
    <t>Нифатова</t>
  </si>
  <si>
    <t>Михайловна</t>
  </si>
  <si>
    <t>Усанова</t>
  </si>
  <si>
    <t>Ольга</t>
  </si>
  <si>
    <t>МАОУ СОШ №5 им. А.К.Ерохина г. Томска</t>
  </si>
  <si>
    <t>Абидуева</t>
  </si>
  <si>
    <t>Янжима</t>
  </si>
  <si>
    <t>Вайсовна</t>
  </si>
  <si>
    <t>МАОУ лицей №1 им. А.С. Пушкина г. Томска</t>
  </si>
  <si>
    <t>Серякова</t>
  </si>
  <si>
    <t>МАОУ СОШ № 54 г. Томска</t>
  </si>
  <si>
    <t>Мелехина</t>
  </si>
  <si>
    <t>Творческое задание тестового тура (максимум 5 баллов)</t>
  </si>
  <si>
    <t>Эскиз модели (2 балла)</t>
  </si>
  <si>
    <t>Муниципальное бюджетное общеобразовательное учреждение средняя общеобразовательная школа № 49 г. Томска</t>
  </si>
  <si>
    <t>Муниципальное автономное общеобразовательное учреждение средняя общеобразовательная школа № 25 г. Томска</t>
  </si>
  <si>
    <t>Муниципальное автономное общеобразовательное учреждение средняя общеобразовательная школа № 42 г. Томска</t>
  </si>
  <si>
    <t>Муниципальное автономное общеобразовательное учреждение гимназия № 56 г. Томска</t>
  </si>
  <si>
    <t>Муниципальное автономное общеобразовательное учреждение средняя общеобразовательная школа № 31 г. Томска</t>
  </si>
  <si>
    <t>Муниципальное автономное общеобразовательное учреждение средняя общеобразовательная школа № 4 им. И.С. Черных г. Томска</t>
  </si>
  <si>
    <t>Муниципальное автономное общеобразовательное учреждение средняя общеобразовательная школа № 47 г. Томска</t>
  </si>
  <si>
    <t>Творческое задание</t>
  </si>
  <si>
    <t>линии на чертеже</t>
  </si>
  <si>
    <t>ж</t>
  </si>
  <si>
    <t>Линии на чертеже - 3 балла</t>
  </si>
  <si>
    <t>Эскиз</t>
  </si>
  <si>
    <t>Подписаны линии на чертеже (4 балла)</t>
  </si>
  <si>
    <t>Эскиз- 1 балл</t>
  </si>
  <si>
    <t>Муниципальное бюджетное общеобразовательное учреждение школа-интернат № 1 г. Томска</t>
  </si>
  <si>
    <t>Муниципальное автономное общеобразовательное учреждение средняя общеобразовательная школа № 5 им. А.К. Ерохина</t>
  </si>
  <si>
    <t>Муниципальное автономное общеобразовательное учреждение лицей № 1 им. А.С. Пушкина г. Томска</t>
  </si>
  <si>
    <t>Муниципальное автономное общеобразовательное учреждение средняя общеобразовательная школа № 54 г. Томска</t>
  </si>
  <si>
    <t xml:space="preserve">Нанесение линий фасона на основу чертежа </t>
  </si>
  <si>
    <t xml:space="preserve">Подготовка выкройки к раскрою </t>
  </si>
  <si>
    <t>Работа с талиевой вытачкой на переднем полотнище (надписи)</t>
  </si>
  <si>
    <t>Оформление линий детали кокетки на переднем полотнище (характер расположения)</t>
  </si>
  <si>
    <t>Нанесение отметки разреза под застежку «молния» на заднем полотнище юбки</t>
  </si>
  <si>
    <t>Нанесение на отметки разреза на заднем полотнище юбки</t>
  </si>
  <si>
    <t>Уменьшение ширины переднего и заднего полотнища юбки по линии низа</t>
  </si>
  <si>
    <t>Построение пояса (соответствие модели)</t>
  </si>
  <si>
    <t xml:space="preserve"> Выполнение полного комплекта деталей</t>
  </si>
  <si>
    <t>- Моделирование рельефов на переднем полотнище</t>
  </si>
  <si>
    <t>- моделирование фигурной кокетки</t>
  </si>
  <si>
    <t>- моделирование заднего полотнища</t>
  </si>
  <si>
    <t xml:space="preserve">Название деталей </t>
  </si>
  <si>
    <t>Количество деталей</t>
  </si>
  <si>
    <t>Направление долевой нити на деталях</t>
  </si>
  <si>
    <t>Сгибы тканей, линии середины деталей</t>
  </si>
  <si>
    <t>Припуски на обработку каждого среза</t>
  </si>
  <si>
    <t>Наличие метки месторасположения застежки</t>
  </si>
  <si>
    <t>Аккуратность выполнения моделирования</t>
  </si>
  <si>
    <t>0.3</t>
  </si>
  <si>
    <t>0.2</t>
  </si>
  <si>
    <t>0.5</t>
  </si>
  <si>
    <t>0.8</t>
  </si>
  <si>
    <t>0.4</t>
  </si>
  <si>
    <t>Нанесение линии кокетки на переднем полотнище юбки с указанием «разрезать»</t>
  </si>
  <si>
    <t>Перенос вытачек на переднем полотнище</t>
  </si>
  <si>
    <t>Нанесение линий запаха на переднем полотнище</t>
  </si>
  <si>
    <t>Нанесение линии сужения по линиям бока на переднем и заднем полотнище юбки</t>
  </si>
  <si>
    <t>Нанесение поднятия линии талии на переднем и заднем полотнище юбки</t>
  </si>
  <si>
    <t>-заднее полотнище;</t>
  </si>
  <si>
    <t>-обтачка пояса задняя</t>
  </si>
  <si>
    <t>Нанесение линий фасона на основу чертежа</t>
  </si>
  <si>
    <t>Подготовка выкройки к раскрою</t>
  </si>
  <si>
    <t>Работа с вытачками</t>
  </si>
  <si>
    <t>Оформление линии кокетки – пояса переда</t>
  </si>
  <si>
    <t>Оформление фигурной линии горловины переда («капелька»)</t>
  </si>
  <si>
    <t>Нанесение на чертеж линии обтачки по горловине и пройме</t>
  </si>
  <si>
    <t>Построение обтачки для обработки горловины</t>
  </si>
  <si>
    <t xml:space="preserve">Посторенние деталей для обработки проймы </t>
  </si>
  <si>
    <t>Выполнение полного комплекта деталей (перед, спинка, обтачки)</t>
  </si>
  <si>
    <t>Название деталей</t>
  </si>
  <si>
    <t>Наличие метки местоположения застежки</t>
  </si>
  <si>
    <t>Моделирование</t>
  </si>
  <si>
    <t>Определение лицевой стороны ткани</t>
  </si>
  <si>
    <t>Детали выкроены с учетом направления долевой нити</t>
  </si>
  <si>
    <t>Качество строчки: равномерность натяжения верхней и нижней нитей</t>
  </si>
  <si>
    <t>Удаление стежков временного назначения</t>
  </si>
  <si>
    <t>Ширина подгибки шва</t>
  </si>
  <si>
    <t>Ширина шва от обработанного среза деталей</t>
  </si>
  <si>
    <t>Наличие закрепок</t>
  </si>
  <si>
    <t>Глубина складок в готовом виде</t>
  </si>
  <si>
    <t>Длина стачного шва складки</t>
  </si>
  <si>
    <t>Равномерность ширины складки</t>
  </si>
  <si>
    <t>Ширина отделочной строчки</t>
  </si>
  <si>
    <t>Качество ВТО готовой работы</t>
  </si>
  <si>
    <t>Соблюдение ТБ приемов труда, наличие формы</t>
  </si>
  <si>
    <t>Оформление рельефа на переднем полотнище юбки</t>
  </si>
  <si>
    <t>Практический тур</t>
  </si>
  <si>
    <t>Детали выкроены с учетом направления нити основы</t>
  </si>
  <si>
    <t>Соотсветсвие выкроенных деталей заданным параметрам</t>
  </si>
  <si>
    <t>Равномерсноть ширины подгиба нижнего среза кокетки</t>
  </si>
  <si>
    <t>Ровность строчки обметывания верхнего среза основной детали</t>
  </si>
  <si>
    <t>Стмметричность расположения деталей кокетки  и основной детали</t>
  </si>
  <si>
    <t>Симметричность расположения угла кокетки</t>
  </si>
  <si>
    <t>Ширина шва настрачивания</t>
  </si>
  <si>
    <t>Окончательная отделка</t>
  </si>
  <si>
    <t>Качество окончательной ВТО</t>
  </si>
  <si>
    <t>Соблюдение ТБ</t>
  </si>
  <si>
    <t>Детали выкройки с учетом направления нити основы</t>
  </si>
  <si>
    <t>Качественное обметывание мрезов деталей</t>
  </si>
  <si>
    <t>Ширина шва обтачивания деталей</t>
  </si>
  <si>
    <t>Ширина выправленного канта из кокетки на обтачку</t>
  </si>
  <si>
    <t>Ширина шва настрачивания кокетки</t>
  </si>
  <si>
    <t>Наличие закрепок в начале и конце шва настра</t>
  </si>
  <si>
    <t>Отсутствие стежков временного назначения</t>
  </si>
  <si>
    <t>Симметричное расположение кокетки по стороне проймы</t>
  </si>
  <si>
    <t>Качество ВТО</t>
  </si>
  <si>
    <t>6. Процедура презентации проекта - 10 баллов</t>
  </si>
  <si>
    <t>Наличие актуальности и обоснование проблемы в исследуемой сфере: (да - 0,5; нет - 0)</t>
  </si>
  <si>
    <t>Формулировка темы, целей и задач проекта; (сформулированы полностью - 0,5; не сформулированы - 0)</t>
  </si>
  <si>
    <t>Сбор информации по проблеме (проведение маркетингового исследования для выявления спроса на проектируемый объект труда); (да - 0,5; нет - 0)</t>
  </si>
  <si>
    <t>Предпроектное исследование: анализ исторических прототипов и современных аналогов; (да - 0,5; нет - 0)</t>
  </si>
  <si>
    <t>Предложения решения выявленной проблемы. Авторская концепция проекта. Выбор оптимальной идеи (да - 0,5; нет - 0)</t>
  </si>
  <si>
    <t>Применение методов проектирования и исследования анализируемой проблемы и знание процедур их проведения (умеет применять - 1, не умеет применять - 0)</t>
  </si>
  <si>
    <t>Оригинальность предложенных идей: форма и и функция изделий: соответствие перспективным тенденциям моды, назначение, авангардность, креативность, следование традициям и т.д.; - конструкция: универсальность, эргономичность, оригинальность, лёгкость и т. д; - колористика: соответствие актуальным тенденциям моды, интересное тональное и цветовое решение, пропорциональное соотношение цветов, значение и символика цвета в представленных объектах и т.д.;(да - 2; нет - 0)</t>
  </si>
  <si>
    <t>Выбор технологии изготовления, вида и класса технологического оборудования и приспособлений (есть ссылки или описание - 0,5, нет-0)</t>
  </si>
  <si>
    <t>Применение знаний методов дизайнерской работы в соответствующей индустрии (умеет применять - 1, не умеет применять - 0)</t>
  </si>
  <si>
    <t>Экологическая оценка готового изделия и процесса его производства,(да - 1; нет - 0)</t>
  </si>
  <si>
    <t>Экономическая оценка производства или изготовления изделия (да - 1; нет - 0)</t>
  </si>
  <si>
    <t xml:space="preserve">Новизна и оригинальность продукта, его художественная выразительность, соответствие модным тенденциям: яркая индивидуальность созданного образа, сила эмоционального воздействия конкурсного изделия (комплекта)(Объект новый – 5, оригинально - 3, стереотипно - 0) </t>
  </si>
  <si>
    <t>Качество изготовления изделия, товарный вид (да - 4т;требует доработки-2,  нет - 0)</t>
  </si>
  <si>
    <t>Рациональность или трудоёмкость создания продукта, сложность; многофункциональность и вариативность демонстрируемого изделия; авторский материал (от 1 до 5 баллов)</t>
  </si>
  <si>
    <t>Перспективность и конкурентоспособность спроектированной модели (арт-объекта или коллекции в производство; патентование полезной модели или оригинальной технологии изготовления) (от 1 до 5 баллов)</t>
  </si>
  <si>
    <t xml:space="preserve">Регламент презентации деловой этикет и имидж участника во время изложения материала; - соблюдение временных рамок защиты 0-2 балла </t>
  </si>
  <si>
    <t xml:space="preserve">Качество подачи материала: оригинальность представления   качество электронной презентации;
культура речи, четкость, конкретность и логика изложения проблемы исследования;- владение понятийным профессиональным аппаратом.
</t>
  </si>
  <si>
    <t>Использование знаний вне школьной программы.  0-2 балла</t>
  </si>
  <si>
    <t>Понимание сути задаваемых вопросов и аргументированность ответов. 0-2 балла</t>
  </si>
  <si>
    <t>Соответствие содержания выводов содержанию цели и задач, конкретность выводов (Соответствует полностью - 1; не соответствует - 0)</t>
  </si>
  <si>
    <t>Новизна и уникальность проекта по различным критериям (н., разработка и изготовление авторских полотен; роспись тканей по авторским рисункам; разработка новых техник изготовления; оригинальное применение различных материалов; использование нетрадиционных материалов и авторских технологий и т.д.); (да - 1; нет - 0)</t>
  </si>
  <si>
    <t>Качество эскизов, схем, чертежей, технологических карт (уровень графической подачи с использованием компьютерных программ или от руки, но по ГОСТ) да - 1; нет - 0)</t>
  </si>
  <si>
    <t>Композиция проектируемого объекта, гармония, эстетика (внешняя форма, конструкция, колористика, декор и его оригинальность / художественное оформление) (целостность - 5; не сбалансированность - 0)</t>
  </si>
  <si>
    <t>Критерии ВСОШ по технологии оценки творческих проектов на муниципальном этапе - 40 баллов</t>
  </si>
  <si>
    <t>Общее оформление: (ориентация на ГОСТ 7.32-2001 Международный стандарт оформления проектной документации) (1 балл)</t>
  </si>
  <si>
    <t>2. Дизайн продукта творческого проекта - 20 баллов</t>
  </si>
  <si>
    <t>1. Содержание и оформление документации проекта - 10 баллов</t>
  </si>
  <si>
    <t xml:space="preserve"> Качество теоретического исследования - всего 3 балла</t>
  </si>
  <si>
    <t>Креативность и новизна проекта - 3 балла</t>
  </si>
  <si>
    <t>Разработка технологического процесса -3 балла</t>
  </si>
  <si>
    <t>79, 4</t>
  </si>
  <si>
    <t>3. Процедура презентации проекта - 10 баллов</t>
  </si>
  <si>
    <t>девочки</t>
  </si>
  <si>
    <t>Победитель</t>
  </si>
  <si>
    <t>Призёр</t>
  </si>
  <si>
    <t>Участник</t>
  </si>
  <si>
    <t>21, Творческое задание тестового тура (максимум 5 баллов)</t>
  </si>
  <si>
    <t>2, Качество исследования - всего 4,5 балла</t>
  </si>
  <si>
    <t>3, Креативность и новизна проекта - 4,5 балла</t>
  </si>
  <si>
    <t>4, Разработка технологического процесса - 5,5 балла</t>
  </si>
  <si>
    <t>5, Дизайн продукта творческого проекта - 25 баллов</t>
  </si>
  <si>
    <t>6, Процедура презентации проекта - 10 баллов</t>
  </si>
  <si>
    <t>Оформление рельефа на переднем полотнище юбки,</t>
  </si>
  <si>
    <t>Общее оформление: (ориентация на ГОСТ 7,32-2001 Международный стандарт оформления проектной документации) (0,5 балла)</t>
  </si>
  <si>
    <t>Предложения решения выявленной проблемы, Авторская концепция проекта, Выбор оптимальной идеи (да - 0,5; нет - 0)</t>
  </si>
  <si>
    <t>Оригинальность предложенных идей: форма и и функция изделий: соответствие перспективным тенденциям моды, назначение, авангардность, креативность, следование традициям и т,д,; - конструкция: универсальность, эргономичность, оригинальность, лёгкость и т, д; - колористика: соответствие актуальным тенденциям моды, интересное тональное и цветовое решение, пропорциональное соотношение цветов, значение и символика цвета в представленных объектах и т,д,;(да - 2; нет - 0)</t>
  </si>
  <si>
    <t>Новизна и уникальность проекта по различным критериям (н,, разработка и изготовление авторских полотен; роспись тканей по авторским рисункам; разработка новых техник изготовления; оригинальное применение различных материалов; использование нетрадиционных материалов и авторских технологий и т,д,); (да - 1; нет - 0)</t>
  </si>
  <si>
    <t xml:space="preserve">Качество подачи материала: оригинальность представления   качество электронной презентации;
культура речи, четкость, конкретность и логика изложения проблемы исследования;- владение понятийным профессиональным аппаратом,
</t>
  </si>
  <si>
    <t>Использование знаний вне школьной программы,  0-2 балла</t>
  </si>
  <si>
    <t>Понимание сути задаваемых вопросов и аргументированность ответов, 0-2 балла</t>
  </si>
  <si>
    <t>12,12,2006</t>
  </si>
  <si>
    <t>03,10,2007</t>
  </si>
  <si>
    <t>15,06,2007</t>
  </si>
  <si>
    <t>30,06,2007</t>
  </si>
  <si>
    <t>Муниципальное автономное общеобразовательное учреждение  лицей № 7 г, Томска</t>
  </si>
  <si>
    <t>03,11,2006</t>
  </si>
  <si>
    <t>06,01,2007</t>
  </si>
  <si>
    <t>23,02,2007</t>
  </si>
  <si>
    <t>23,07,2007</t>
  </si>
  <si>
    <t>26,07,2007</t>
  </si>
  <si>
    <t>22,12,2007</t>
  </si>
  <si>
    <t>29,12,2007</t>
  </si>
  <si>
    <t>10,07,2007</t>
  </si>
  <si>
    <t>29,11,2006</t>
  </si>
  <si>
    <t xml:space="preserve">Победитель </t>
  </si>
  <si>
    <t xml:space="preserve">21. Творческое задание тестового тура </t>
  </si>
  <si>
    <t>Качественное обметывание срезов деталей</t>
  </si>
  <si>
    <t>Результаты обучающихся 7 классов,  участников муниципального этапа всероссийской олимпиады школьников по технологии (девушки) в 2021-2022 учебном году</t>
  </si>
  <si>
    <t>Результаты обучающихся 8 классов,  участников муниципального этапа всероссийской олимпиады школьников по технологии (девушки) в 2021-2022 учебном году</t>
  </si>
  <si>
    <t>Результаты обучающихся 9 классов,  участников муниципального этапа всероссийской олимпиады школьников по технологии (девушки) в 2021-2022 учебном году</t>
  </si>
  <si>
    <t>Результаты обучающихся 10 классов,  участников муниципального этапа всероссийской олимпиады школьников по технологии (девушки) в 2021-2022 учебном году</t>
  </si>
  <si>
    <t>Результаты обучающихся 11 классов,  участников муниципального этапа всероссийской олимпиады школьников по технологии (девушки) в 2021-2022 учебном году</t>
  </si>
  <si>
    <t>Муниципальное автономное общеобразовательное учреждение средняя общеобразовательная школа с углубленным изучением предметов  художественно-эстетического цикла № 58 г. Томска</t>
  </si>
  <si>
    <t>Муниципальное автономное общеобразовательное учреждение средняя общеобразовательная школа № 53 г. Томска</t>
  </si>
  <si>
    <t>Муниципальное автономное общеобразовательное учреждение гимназия № 13 г. Томска</t>
  </si>
  <si>
    <t>Муниципальное автономное общеобразовательное учреждение гимназия № 24 им. М.В. Октябрьской г. Томска</t>
  </si>
  <si>
    <t>Муниципальное автономное общеобразовательное учреждение  лицей № 7 г. Томска</t>
  </si>
  <si>
    <t>МАОУ СОШ № 58 г. Томска</t>
  </si>
  <si>
    <t>МАОУ СОШ № 53 г. Томска</t>
  </si>
  <si>
    <t>МАОУ гимназия № 13 г. Томска</t>
  </si>
  <si>
    <t>МАОУ гимназия №24 им. М.В. Октябрьской г. Томска</t>
  </si>
  <si>
    <t>МАОУ лицей №7 г.Томска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</si>
</sst>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Fill="1"/>
    <xf numFmtId="0" fontId="5" fillId="0" borderId="0" xfId="0" applyFont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1" xfId="0" applyFont="1" applyBorder="1" applyAlignment="1">
      <alignment horizontal="justify" vertical="distributed"/>
    </xf>
    <xf numFmtId="0" fontId="5" fillId="0" borderId="1" xfId="0" applyFont="1" applyBorder="1" applyAlignment="1">
      <alignment horizontal="left" vertical="distributed"/>
    </xf>
    <xf numFmtId="0" fontId="19" fillId="0" borderId="1" xfId="0" applyFont="1" applyBorder="1" applyAlignment="1">
      <alignment vertical="distributed"/>
    </xf>
    <xf numFmtId="0" fontId="5" fillId="2" borderId="1" xfId="0" applyFont="1" applyFill="1" applyBorder="1" applyAlignment="1">
      <alignment horizontal="justify" vertical="distributed"/>
    </xf>
    <xf numFmtId="0" fontId="5" fillId="0" borderId="1" xfId="0" applyFont="1" applyFill="1" applyBorder="1" applyAlignment="1">
      <alignment horizontal="justify" vertical="distributed"/>
    </xf>
    <xf numFmtId="0" fontId="6" fillId="0" borderId="1" xfId="0" applyFont="1" applyFill="1" applyBorder="1" applyAlignment="1">
      <alignment horizontal="left" vertical="distributed" wrapText="1"/>
    </xf>
    <xf numFmtId="0" fontId="6" fillId="3" borderId="1" xfId="0" applyNumberFormat="1" applyFont="1" applyFill="1" applyBorder="1" applyAlignment="1">
      <alignment horizontal="center" vertical="top"/>
    </xf>
    <xf numFmtId="0" fontId="5" fillId="0" borderId="1" xfId="0" applyFont="1" applyBorder="1"/>
    <xf numFmtId="0" fontId="5" fillId="0" borderId="1" xfId="0" applyFont="1" applyFill="1" applyBorder="1"/>
    <xf numFmtId="0" fontId="17" fillId="0" borderId="1" xfId="0" applyFont="1" applyFill="1" applyBorder="1" applyAlignment="1">
      <alignment horizontal="distributed" vertical="top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164" fontId="5" fillId="0" borderId="1" xfId="0" applyNumberFormat="1" applyFont="1" applyFill="1" applyBorder="1" applyAlignment="1" applyProtection="1">
      <alignment horizontal="left" vertical="top" wrapText="1"/>
    </xf>
    <xf numFmtId="14" fontId="5" fillId="0" borderId="9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distributed"/>
    </xf>
    <xf numFmtId="0" fontId="6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/>
    <xf numFmtId="0" fontId="6" fillId="4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14" fontId="5" fillId="0" borderId="9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1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5" fillId="0" borderId="1" xfId="0" applyFont="1" applyFill="1" applyBorder="1" applyAlignment="1">
      <alignment horizontal="distributed"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2" fillId="0" borderId="0" xfId="0" applyFont="1" applyAlignment="1"/>
    <xf numFmtId="0" fontId="0" fillId="0" borderId="0" xfId="0" applyFill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13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distributed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distributed" vertical="top" wrapText="1"/>
    </xf>
    <xf numFmtId="0" fontId="17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distributed" vertical="top" wrapText="1"/>
    </xf>
    <xf numFmtId="0" fontId="18" fillId="0" borderId="1" xfId="0" applyFont="1" applyBorder="1" applyAlignment="1">
      <alignment horizontal="distributed" vertical="top" wrapText="1"/>
    </xf>
    <xf numFmtId="0" fontId="17" fillId="0" borderId="1" xfId="0" applyFont="1" applyFill="1" applyBorder="1" applyAlignment="1">
      <alignment horizontal="distributed" vertical="top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distributed" wrapText="1"/>
    </xf>
    <xf numFmtId="0" fontId="1" fillId="0" borderId="15" xfId="0" applyFont="1" applyBorder="1" applyAlignment="1">
      <alignment horizontal="center" vertical="distributed" wrapText="1"/>
    </xf>
    <xf numFmtId="0" fontId="1" fillId="0" borderId="11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distributed"/>
    </xf>
    <xf numFmtId="0" fontId="5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distributed" vertical="top" wrapText="1"/>
    </xf>
    <xf numFmtId="0" fontId="12" fillId="0" borderId="8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distributed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distributed" vertical="top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52"/>
  <sheetViews>
    <sheetView topLeftCell="A7" zoomScale="80" zoomScaleNormal="80" workbookViewId="0">
      <selection activeCell="K10" sqref="K10:K11"/>
    </sheetView>
  </sheetViews>
  <sheetFormatPr defaultRowHeight="15" x14ac:dyDescent="0.25"/>
  <cols>
    <col min="1" max="1" width="9.140625" style="24"/>
    <col min="2" max="2" width="15" style="24" customWidth="1"/>
    <col min="3" max="3" width="13" style="24" customWidth="1"/>
    <col min="4" max="4" width="13.85546875" style="24" customWidth="1"/>
    <col min="5" max="5" width="12.7109375" style="25" customWidth="1"/>
    <col min="6" max="6" width="9.140625" style="60"/>
    <col min="7" max="8" width="9.140625" style="24"/>
    <col min="9" max="9" width="13.85546875" style="24" customWidth="1"/>
    <col min="10" max="10" width="23.85546875" style="24" customWidth="1"/>
    <col min="11" max="11" width="17.28515625" style="24" customWidth="1"/>
    <col min="12" max="25" width="9.140625" style="24"/>
    <col min="26" max="26" width="8.85546875" style="24" customWidth="1"/>
    <col min="27" max="34" width="9.140625" style="24"/>
    <col min="35" max="35" width="12" style="24" customWidth="1"/>
    <col min="36" max="36" width="11" style="24" customWidth="1"/>
    <col min="37" max="64" width="9.140625" style="24"/>
    <col min="65" max="65" width="14.42578125" style="24" customWidth="1"/>
    <col min="66" max="67" width="9.140625" style="24"/>
    <col min="68" max="68" width="15" style="24" customWidth="1"/>
    <col min="69" max="70" width="9.140625" style="24"/>
    <col min="71" max="71" width="13.5703125" style="24" customWidth="1"/>
    <col min="72" max="72" width="34.5703125" style="24" customWidth="1"/>
    <col min="73" max="73" width="25" style="24" customWidth="1"/>
    <col min="74" max="74" width="14.7109375" style="24" customWidth="1"/>
    <col min="75" max="75" width="17.140625" style="24" customWidth="1"/>
    <col min="76" max="76" width="11.85546875" style="24" customWidth="1"/>
    <col min="77" max="78" width="9.140625" style="24"/>
    <col min="79" max="79" width="17.85546875" style="24" customWidth="1"/>
    <col min="80" max="80" width="16.42578125" style="24" customWidth="1"/>
    <col min="81" max="81" width="9.42578125" style="24" customWidth="1"/>
    <col min="82" max="82" width="15.42578125" style="24" customWidth="1"/>
    <col min="83" max="83" width="13.42578125" style="24" customWidth="1"/>
    <col min="84" max="84" width="9.140625" style="24"/>
    <col min="85" max="85" width="15.85546875" style="24" customWidth="1"/>
    <col min="86" max="87" width="9.140625" style="24"/>
    <col min="88" max="88" width="14.85546875" style="24" customWidth="1"/>
    <col min="89" max="16384" width="9.140625" style="24"/>
  </cols>
  <sheetData>
    <row r="1" spans="1:193" ht="34.5" customHeight="1" x14ac:dyDescent="0.3">
      <c r="A1" s="111" t="s">
        <v>262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9"/>
      <c r="M1" s="59"/>
      <c r="BM1" s="108" t="s">
        <v>218</v>
      </c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</row>
    <row r="2" spans="1:193" ht="18.75" x14ac:dyDescent="0.3">
      <c r="A2" s="111" t="s">
        <v>227</v>
      </c>
      <c r="B2" s="111"/>
      <c r="C2" s="111"/>
      <c r="D2" s="111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CF2" s="38"/>
      <c r="CG2" s="38"/>
      <c r="CH2" s="38"/>
      <c r="CI2" s="38"/>
      <c r="CJ2" s="38"/>
    </row>
    <row r="3" spans="1:193" s="61" customFormat="1" ht="15.75" x14ac:dyDescent="0.25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97" t="s">
        <v>10</v>
      </c>
      <c r="L3" s="101" t="s">
        <v>11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28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</row>
    <row r="4" spans="1:193" s="61" customFormat="1" ht="18.75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105" t="s">
        <v>12</v>
      </c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7"/>
      <c r="AF4" s="109" t="s">
        <v>106</v>
      </c>
      <c r="AG4" s="101"/>
      <c r="AH4" s="101" t="s">
        <v>159</v>
      </c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BM4" s="101" t="s">
        <v>221</v>
      </c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0" t="s">
        <v>220</v>
      </c>
      <c r="CB4" s="100"/>
      <c r="CC4" s="100"/>
      <c r="CD4" s="100"/>
      <c r="CE4" s="100"/>
      <c r="CF4" s="100" t="s">
        <v>194</v>
      </c>
      <c r="CG4" s="100"/>
      <c r="CH4" s="100"/>
      <c r="CI4" s="100"/>
      <c r="CJ4" s="100"/>
    </row>
    <row r="5" spans="1:193" s="61" customFormat="1" ht="59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5">
        <v>1</v>
      </c>
      <c r="M5" s="95">
        <v>2</v>
      </c>
      <c r="N5" s="95">
        <v>3</v>
      </c>
      <c r="O5" s="95">
        <v>4</v>
      </c>
      <c r="P5" s="95">
        <v>5</v>
      </c>
      <c r="Q5" s="95">
        <v>6</v>
      </c>
      <c r="R5" s="95">
        <v>7</v>
      </c>
      <c r="S5" s="95">
        <v>8</v>
      </c>
      <c r="T5" s="95">
        <v>9</v>
      </c>
      <c r="U5" s="95">
        <v>10</v>
      </c>
      <c r="V5" s="95">
        <v>11</v>
      </c>
      <c r="W5" s="95">
        <v>12</v>
      </c>
      <c r="X5" s="95">
        <v>13</v>
      </c>
      <c r="Y5" s="95">
        <v>14</v>
      </c>
      <c r="Z5" s="95">
        <v>15</v>
      </c>
      <c r="AA5" s="95">
        <v>16</v>
      </c>
      <c r="AB5" s="95">
        <v>17</v>
      </c>
      <c r="AC5" s="95">
        <v>18</v>
      </c>
      <c r="AD5" s="95">
        <v>19</v>
      </c>
      <c r="AE5" s="95">
        <v>20</v>
      </c>
      <c r="AF5" s="110">
        <v>21</v>
      </c>
      <c r="AG5" s="110"/>
      <c r="AH5" s="104" t="s">
        <v>117</v>
      </c>
      <c r="AI5" s="104"/>
      <c r="AJ5" s="104"/>
      <c r="AK5" s="104"/>
      <c r="AL5" s="104"/>
      <c r="AM5" s="104"/>
      <c r="AN5" s="104"/>
      <c r="AO5" s="105" t="s">
        <v>118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7"/>
      <c r="AZ5" s="102" t="s">
        <v>174</v>
      </c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51"/>
      <c r="BN5" s="100" t="s">
        <v>222</v>
      </c>
      <c r="BO5" s="100"/>
      <c r="BP5" s="100"/>
      <c r="BQ5" s="100"/>
      <c r="BR5" s="100"/>
      <c r="BS5" s="100"/>
      <c r="BT5" s="109" t="s">
        <v>223</v>
      </c>
      <c r="BU5" s="109"/>
      <c r="BV5" s="100" t="s">
        <v>224</v>
      </c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</row>
    <row r="6" spans="1:193" s="61" customFormat="1" ht="161.25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50" t="s">
        <v>107</v>
      </c>
      <c r="AG6" s="62" t="s">
        <v>110</v>
      </c>
      <c r="AH6" s="33" t="s">
        <v>173</v>
      </c>
      <c r="AI6" s="33" t="s">
        <v>119</v>
      </c>
      <c r="AJ6" s="33" t="s">
        <v>120</v>
      </c>
      <c r="AK6" s="33" t="s">
        <v>121</v>
      </c>
      <c r="AL6" s="33" t="s">
        <v>122</v>
      </c>
      <c r="AM6" s="33" t="s">
        <v>123</v>
      </c>
      <c r="AN6" s="33" t="s">
        <v>124</v>
      </c>
      <c r="AO6" s="33" t="s">
        <v>125</v>
      </c>
      <c r="AP6" s="33" t="s">
        <v>126</v>
      </c>
      <c r="AQ6" s="33" t="s">
        <v>127</v>
      </c>
      <c r="AR6" s="33" t="s">
        <v>128</v>
      </c>
      <c r="AS6" s="33" t="s">
        <v>129</v>
      </c>
      <c r="AT6" s="33" t="s">
        <v>130</v>
      </c>
      <c r="AU6" s="33" t="s">
        <v>131</v>
      </c>
      <c r="AV6" s="33" t="s">
        <v>132</v>
      </c>
      <c r="AW6" s="33" t="s">
        <v>133</v>
      </c>
      <c r="AX6" s="33" t="s">
        <v>134</v>
      </c>
      <c r="AY6" s="33" t="s">
        <v>135</v>
      </c>
      <c r="AZ6" s="50" t="s">
        <v>160</v>
      </c>
      <c r="BA6" s="50" t="s">
        <v>161</v>
      </c>
      <c r="BB6" s="50" t="s">
        <v>162</v>
      </c>
      <c r="BC6" s="50" t="s">
        <v>163</v>
      </c>
      <c r="BD6" s="50" t="s">
        <v>164</v>
      </c>
      <c r="BE6" s="50" t="s">
        <v>165</v>
      </c>
      <c r="BF6" s="50" t="s">
        <v>166</v>
      </c>
      <c r="BG6" s="50" t="s">
        <v>167</v>
      </c>
      <c r="BH6" s="50" t="s">
        <v>168</v>
      </c>
      <c r="BI6" s="50" t="s">
        <v>169</v>
      </c>
      <c r="BJ6" s="50" t="s">
        <v>170</v>
      </c>
      <c r="BK6" s="50" t="s">
        <v>171</v>
      </c>
      <c r="BL6" s="50" t="s">
        <v>172</v>
      </c>
      <c r="BM6" s="51" t="s">
        <v>219</v>
      </c>
      <c r="BN6" s="51" t="s">
        <v>195</v>
      </c>
      <c r="BO6" s="51" t="s">
        <v>196</v>
      </c>
      <c r="BP6" s="51" t="s">
        <v>197</v>
      </c>
      <c r="BQ6" s="51" t="s">
        <v>198</v>
      </c>
      <c r="BR6" s="51" t="s">
        <v>199</v>
      </c>
      <c r="BS6" s="51" t="s">
        <v>200</v>
      </c>
      <c r="BT6" s="51" t="s">
        <v>201</v>
      </c>
      <c r="BU6" s="51" t="s">
        <v>215</v>
      </c>
      <c r="BV6" s="51" t="s">
        <v>202</v>
      </c>
      <c r="BW6" s="51" t="s">
        <v>216</v>
      </c>
      <c r="BX6" s="51" t="s">
        <v>203</v>
      </c>
      <c r="BY6" s="51" t="s">
        <v>204</v>
      </c>
      <c r="BZ6" s="51" t="s">
        <v>205</v>
      </c>
      <c r="CA6" s="51" t="s">
        <v>206</v>
      </c>
      <c r="CB6" s="51" t="s">
        <v>217</v>
      </c>
      <c r="CC6" s="52" t="s">
        <v>207</v>
      </c>
      <c r="CD6" s="53" t="s">
        <v>208</v>
      </c>
      <c r="CE6" s="51" t="s">
        <v>209</v>
      </c>
      <c r="CF6" s="51" t="s">
        <v>210</v>
      </c>
      <c r="CG6" s="51" t="s">
        <v>211</v>
      </c>
      <c r="CH6" s="51" t="s">
        <v>212</v>
      </c>
      <c r="CI6" s="51" t="s">
        <v>213</v>
      </c>
      <c r="CJ6" s="51" t="s">
        <v>214</v>
      </c>
    </row>
    <row r="7" spans="1:193" s="22" customFormat="1" ht="96" customHeight="1" x14ac:dyDescent="0.25">
      <c r="A7" s="33">
        <v>1</v>
      </c>
      <c r="B7" s="33" t="s">
        <v>31</v>
      </c>
      <c r="C7" s="63" t="s">
        <v>32</v>
      </c>
      <c r="D7" s="63" t="s">
        <v>33</v>
      </c>
      <c r="E7" s="64">
        <v>39863</v>
      </c>
      <c r="F7" s="33" t="s">
        <v>108</v>
      </c>
      <c r="G7" s="54">
        <v>7</v>
      </c>
      <c r="H7" s="33">
        <v>91</v>
      </c>
      <c r="I7" s="33" t="s">
        <v>228</v>
      </c>
      <c r="J7" s="33" t="s">
        <v>101</v>
      </c>
      <c r="K7" s="55" t="s">
        <v>34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0</v>
      </c>
      <c r="T7" s="33">
        <v>1</v>
      </c>
      <c r="U7" s="33">
        <v>0</v>
      </c>
      <c r="V7" s="33">
        <v>1</v>
      </c>
      <c r="W7" s="33">
        <v>1</v>
      </c>
      <c r="X7" s="33">
        <v>1</v>
      </c>
      <c r="Y7" s="33">
        <v>1</v>
      </c>
      <c r="Z7" s="33">
        <v>0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3</v>
      </c>
      <c r="AG7" s="33">
        <v>2</v>
      </c>
      <c r="AH7" s="28">
        <v>1</v>
      </c>
      <c r="AI7" s="28">
        <v>1</v>
      </c>
      <c r="AJ7" s="28">
        <v>1</v>
      </c>
      <c r="AK7" s="28">
        <v>1</v>
      </c>
      <c r="AL7" s="28">
        <v>1</v>
      </c>
      <c r="AM7" s="28">
        <v>1</v>
      </c>
      <c r="AN7" s="28">
        <v>0</v>
      </c>
      <c r="AO7" s="28">
        <v>1</v>
      </c>
      <c r="AP7" s="28">
        <v>1</v>
      </c>
      <c r="AQ7" s="28">
        <v>1</v>
      </c>
      <c r="AR7" s="28">
        <v>1</v>
      </c>
      <c r="AS7" s="28">
        <v>0.7</v>
      </c>
      <c r="AT7" s="28">
        <v>0</v>
      </c>
      <c r="AU7" s="28">
        <v>0.3</v>
      </c>
      <c r="AV7" s="28">
        <v>0</v>
      </c>
      <c r="AW7" s="28">
        <v>0</v>
      </c>
      <c r="AX7" s="28">
        <v>0</v>
      </c>
      <c r="AY7" s="28">
        <v>0.5</v>
      </c>
      <c r="AZ7" s="28">
        <v>1</v>
      </c>
      <c r="BA7" s="28">
        <v>1</v>
      </c>
      <c r="BB7" s="28">
        <v>1</v>
      </c>
      <c r="BC7" s="28">
        <v>2</v>
      </c>
      <c r="BD7" s="28">
        <v>2</v>
      </c>
      <c r="BE7" s="28">
        <v>1</v>
      </c>
      <c r="BF7" s="28">
        <v>2</v>
      </c>
      <c r="BG7" s="28">
        <v>2</v>
      </c>
      <c r="BH7" s="28">
        <v>1.5</v>
      </c>
      <c r="BI7" s="28">
        <v>1</v>
      </c>
      <c r="BJ7" s="28">
        <v>2</v>
      </c>
      <c r="BK7" s="28">
        <v>2</v>
      </c>
      <c r="BL7" s="28">
        <v>1</v>
      </c>
      <c r="BM7" s="28">
        <v>1</v>
      </c>
      <c r="BN7" s="28">
        <v>0.5</v>
      </c>
      <c r="BO7" s="28">
        <v>0.5</v>
      </c>
      <c r="BP7" s="28">
        <v>0.5</v>
      </c>
      <c r="BQ7" s="28">
        <v>0.5</v>
      </c>
      <c r="BR7" s="28">
        <v>0.5</v>
      </c>
      <c r="BS7" s="28">
        <v>0.5</v>
      </c>
      <c r="BT7" s="28">
        <v>1</v>
      </c>
      <c r="BU7" s="28">
        <v>2</v>
      </c>
      <c r="BV7" s="28">
        <v>0.5</v>
      </c>
      <c r="BW7" s="28">
        <v>0.5</v>
      </c>
      <c r="BX7" s="28">
        <v>1</v>
      </c>
      <c r="BY7" s="28">
        <v>0.5</v>
      </c>
      <c r="BZ7" s="28">
        <v>0.5</v>
      </c>
      <c r="CA7" s="28">
        <v>6</v>
      </c>
      <c r="CB7" s="28">
        <v>4</v>
      </c>
      <c r="CC7" s="28">
        <v>4</v>
      </c>
      <c r="CD7" s="28">
        <v>3</v>
      </c>
      <c r="CE7" s="28">
        <v>3</v>
      </c>
      <c r="CF7" s="28">
        <v>2</v>
      </c>
      <c r="CG7" s="28">
        <v>3</v>
      </c>
      <c r="CH7" s="28">
        <v>2</v>
      </c>
      <c r="CI7" s="28">
        <v>0</v>
      </c>
      <c r="CJ7" s="28">
        <v>1</v>
      </c>
    </row>
    <row r="8" spans="1:193" s="22" customFormat="1" ht="96" customHeight="1" x14ac:dyDescent="0.25">
      <c r="A8" s="33">
        <v>2</v>
      </c>
      <c r="B8" s="33" t="s">
        <v>24</v>
      </c>
      <c r="C8" s="33" t="s">
        <v>25</v>
      </c>
      <c r="D8" s="33" t="s">
        <v>26</v>
      </c>
      <c r="E8" s="20">
        <v>39540</v>
      </c>
      <c r="F8" s="33" t="s">
        <v>108</v>
      </c>
      <c r="G8" s="33">
        <v>7</v>
      </c>
      <c r="H8" s="33">
        <v>86</v>
      </c>
      <c r="I8" s="33" t="s">
        <v>228</v>
      </c>
      <c r="J8" s="33" t="s">
        <v>102</v>
      </c>
      <c r="K8" s="33" t="s">
        <v>23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0</v>
      </c>
      <c r="X8" s="33">
        <v>0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2.5</v>
      </c>
      <c r="AG8" s="33">
        <v>2</v>
      </c>
      <c r="AH8" s="28">
        <v>1</v>
      </c>
      <c r="AI8" s="28">
        <v>1</v>
      </c>
      <c r="AJ8" s="28">
        <v>1</v>
      </c>
      <c r="AK8" s="28">
        <v>1</v>
      </c>
      <c r="AL8" s="28">
        <v>0</v>
      </c>
      <c r="AM8" s="28">
        <v>0</v>
      </c>
      <c r="AN8" s="28">
        <v>1</v>
      </c>
      <c r="AO8" s="28">
        <v>1</v>
      </c>
      <c r="AP8" s="28">
        <v>1</v>
      </c>
      <c r="AQ8" s="28">
        <v>0</v>
      </c>
      <c r="AR8" s="28">
        <v>1</v>
      </c>
      <c r="AS8" s="28">
        <v>0.5</v>
      </c>
      <c r="AT8" s="28">
        <v>0.5</v>
      </c>
      <c r="AU8" s="28">
        <v>0.5</v>
      </c>
      <c r="AV8" s="28">
        <v>0.2</v>
      </c>
      <c r="AW8" s="28">
        <v>0.3</v>
      </c>
      <c r="AX8" s="28">
        <v>0.5</v>
      </c>
      <c r="AY8" s="28">
        <v>0.5</v>
      </c>
      <c r="AZ8" s="28">
        <v>1</v>
      </c>
      <c r="BA8" s="28">
        <v>1</v>
      </c>
      <c r="BB8" s="28">
        <v>1</v>
      </c>
      <c r="BC8" s="28">
        <v>2</v>
      </c>
      <c r="BD8" s="28">
        <v>1.5</v>
      </c>
      <c r="BE8" s="28">
        <v>0.5</v>
      </c>
      <c r="BF8" s="28">
        <v>1</v>
      </c>
      <c r="BG8" s="28">
        <v>2</v>
      </c>
      <c r="BH8" s="28">
        <v>2</v>
      </c>
      <c r="BI8" s="28">
        <v>1</v>
      </c>
      <c r="BJ8" s="28">
        <v>2</v>
      </c>
      <c r="BK8" s="28">
        <v>2</v>
      </c>
      <c r="BL8" s="28">
        <v>1</v>
      </c>
      <c r="BM8" s="28">
        <v>1</v>
      </c>
      <c r="BN8" s="28">
        <v>0.5</v>
      </c>
      <c r="BO8" s="28">
        <v>0.5</v>
      </c>
      <c r="BP8" s="28">
        <v>0</v>
      </c>
      <c r="BQ8" s="28">
        <v>0.5</v>
      </c>
      <c r="BR8" s="28">
        <v>0</v>
      </c>
      <c r="BS8" s="28">
        <v>0.5</v>
      </c>
      <c r="BT8" s="28">
        <v>0.5</v>
      </c>
      <c r="BU8" s="28">
        <v>1</v>
      </c>
      <c r="BV8" s="28">
        <v>0</v>
      </c>
      <c r="BW8" s="28">
        <v>0.5</v>
      </c>
      <c r="BX8" s="28">
        <v>1</v>
      </c>
      <c r="BY8" s="28">
        <v>0</v>
      </c>
      <c r="BZ8" s="28">
        <v>0.5</v>
      </c>
      <c r="CA8" s="28">
        <v>6</v>
      </c>
      <c r="CB8" s="28">
        <v>4</v>
      </c>
      <c r="CC8" s="28">
        <v>4</v>
      </c>
      <c r="CD8" s="28">
        <v>3</v>
      </c>
      <c r="CE8" s="28">
        <v>3</v>
      </c>
      <c r="CF8" s="28">
        <v>2</v>
      </c>
      <c r="CG8" s="28">
        <v>3</v>
      </c>
      <c r="CH8" s="28">
        <v>2</v>
      </c>
      <c r="CI8" s="28">
        <v>0</v>
      </c>
      <c r="CJ8" s="28">
        <v>1</v>
      </c>
    </row>
    <row r="9" spans="1:193" s="22" customFormat="1" ht="77.25" customHeight="1" x14ac:dyDescent="0.25">
      <c r="A9" s="33">
        <v>3</v>
      </c>
      <c r="B9" s="33" t="s">
        <v>47</v>
      </c>
      <c r="C9" s="33" t="s">
        <v>44</v>
      </c>
      <c r="D9" s="33" t="s">
        <v>48</v>
      </c>
      <c r="E9" s="20">
        <v>39467</v>
      </c>
      <c r="F9" s="33" t="s">
        <v>108</v>
      </c>
      <c r="G9" s="33">
        <v>7</v>
      </c>
      <c r="H9" s="33">
        <v>86</v>
      </c>
      <c r="I9" s="33" t="s">
        <v>228</v>
      </c>
      <c r="J9" s="33" t="s">
        <v>104</v>
      </c>
      <c r="K9" s="33" t="s">
        <v>49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0</v>
      </c>
      <c r="R9" s="33">
        <v>1</v>
      </c>
      <c r="S9" s="33">
        <v>0</v>
      </c>
      <c r="T9" s="33">
        <v>1</v>
      </c>
      <c r="U9" s="33">
        <v>0</v>
      </c>
      <c r="V9" s="33">
        <v>1</v>
      </c>
      <c r="W9" s="33">
        <v>1</v>
      </c>
      <c r="X9" s="33">
        <v>0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3</v>
      </c>
      <c r="AG9" s="33">
        <v>2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0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 t="s">
        <v>138</v>
      </c>
      <c r="AU9" s="28" t="s">
        <v>137</v>
      </c>
      <c r="AV9" s="28" t="s">
        <v>137</v>
      </c>
      <c r="AW9" s="28" t="s">
        <v>136</v>
      </c>
      <c r="AX9" s="28" t="s">
        <v>138</v>
      </c>
      <c r="AY9" s="28" t="s">
        <v>138</v>
      </c>
      <c r="AZ9" s="28">
        <v>1</v>
      </c>
      <c r="BA9" s="28">
        <v>1</v>
      </c>
      <c r="BB9" s="28">
        <v>1</v>
      </c>
      <c r="BC9" s="28">
        <v>2</v>
      </c>
      <c r="BD9" s="28">
        <v>2</v>
      </c>
      <c r="BE9" s="28">
        <v>0.5</v>
      </c>
      <c r="BF9" s="28">
        <v>2</v>
      </c>
      <c r="BG9" s="28">
        <v>1.5</v>
      </c>
      <c r="BH9" s="28">
        <v>1.5</v>
      </c>
      <c r="BI9" s="28">
        <v>1</v>
      </c>
      <c r="BJ9" s="28">
        <v>1</v>
      </c>
      <c r="BK9" s="28">
        <v>2</v>
      </c>
      <c r="BL9" s="28">
        <v>1</v>
      </c>
      <c r="BM9" s="28">
        <v>1</v>
      </c>
      <c r="BN9" s="28">
        <v>0.5</v>
      </c>
      <c r="BO9" s="28">
        <v>0.5</v>
      </c>
      <c r="BP9" s="28">
        <v>0.5</v>
      </c>
      <c r="BQ9" s="28">
        <v>0.5</v>
      </c>
      <c r="BR9" s="28">
        <v>0.5</v>
      </c>
      <c r="BS9" s="28">
        <v>0.5</v>
      </c>
      <c r="BT9" s="28">
        <v>0.5</v>
      </c>
      <c r="BU9" s="28">
        <v>1</v>
      </c>
      <c r="BV9" s="28">
        <v>0.5</v>
      </c>
      <c r="BW9" s="28">
        <v>0.5</v>
      </c>
      <c r="BX9" s="28">
        <v>1</v>
      </c>
      <c r="BY9" s="28">
        <v>0.5</v>
      </c>
      <c r="BZ9" s="28">
        <v>0.5</v>
      </c>
      <c r="CA9" s="28">
        <v>6</v>
      </c>
      <c r="CB9" s="28">
        <v>4</v>
      </c>
      <c r="CC9" s="28">
        <v>4</v>
      </c>
      <c r="CD9" s="28">
        <v>3</v>
      </c>
      <c r="CE9" s="28">
        <v>3</v>
      </c>
      <c r="CF9" s="28">
        <v>2</v>
      </c>
      <c r="CG9" s="28">
        <v>3</v>
      </c>
      <c r="CH9" s="28">
        <v>2</v>
      </c>
      <c r="CI9" s="28">
        <v>0</v>
      </c>
      <c r="CJ9" s="28">
        <v>1</v>
      </c>
    </row>
    <row r="10" spans="1:193" s="61" customFormat="1" ht="161.25" customHeight="1" x14ac:dyDescent="0.25">
      <c r="A10" s="33">
        <v>4</v>
      </c>
      <c r="B10" s="58" t="s">
        <v>20</v>
      </c>
      <c r="C10" s="58" t="s">
        <v>21</v>
      </c>
      <c r="D10" s="58" t="s">
        <v>22</v>
      </c>
      <c r="E10" s="65">
        <v>39792</v>
      </c>
      <c r="F10" s="58" t="s">
        <v>108</v>
      </c>
      <c r="G10" s="58">
        <v>7</v>
      </c>
      <c r="H10" s="58" t="s">
        <v>225</v>
      </c>
      <c r="I10" s="58" t="s">
        <v>229</v>
      </c>
      <c r="J10" s="58" t="s">
        <v>102</v>
      </c>
      <c r="K10" s="58" t="s">
        <v>23</v>
      </c>
      <c r="L10" s="58">
        <v>1</v>
      </c>
      <c r="M10" s="58">
        <v>1</v>
      </c>
      <c r="N10" s="58">
        <v>1</v>
      </c>
      <c r="O10" s="58">
        <v>1</v>
      </c>
      <c r="P10" s="58">
        <v>1</v>
      </c>
      <c r="Q10" s="58">
        <v>1</v>
      </c>
      <c r="R10" s="58">
        <v>0</v>
      </c>
      <c r="S10" s="58">
        <v>1</v>
      </c>
      <c r="T10" s="58">
        <v>1</v>
      </c>
      <c r="U10" s="58">
        <v>0</v>
      </c>
      <c r="V10" s="58">
        <v>1</v>
      </c>
      <c r="W10" s="58">
        <v>1</v>
      </c>
      <c r="X10" s="58">
        <v>0</v>
      </c>
      <c r="Y10" s="58">
        <v>0</v>
      </c>
      <c r="Z10" s="58">
        <v>1</v>
      </c>
      <c r="AA10" s="58">
        <v>1</v>
      </c>
      <c r="AB10" s="58">
        <v>1</v>
      </c>
      <c r="AC10" s="58">
        <v>1</v>
      </c>
      <c r="AD10" s="58">
        <v>1</v>
      </c>
      <c r="AE10" s="58">
        <v>1</v>
      </c>
      <c r="AF10" s="33">
        <v>0.5</v>
      </c>
      <c r="AG10" s="33">
        <v>2</v>
      </c>
      <c r="AH10" s="28">
        <v>1</v>
      </c>
      <c r="AI10" s="28">
        <v>1</v>
      </c>
      <c r="AJ10" s="28">
        <v>1</v>
      </c>
      <c r="AK10" s="28">
        <v>1</v>
      </c>
      <c r="AL10" s="28">
        <v>1</v>
      </c>
      <c r="AM10" s="28">
        <v>0</v>
      </c>
      <c r="AN10" s="28">
        <v>0</v>
      </c>
      <c r="AO10" s="28">
        <v>1</v>
      </c>
      <c r="AP10" s="28">
        <v>1</v>
      </c>
      <c r="AQ10" s="28">
        <v>1</v>
      </c>
      <c r="AR10" s="28">
        <v>0</v>
      </c>
      <c r="AS10" s="28">
        <v>0</v>
      </c>
      <c r="AT10" s="28">
        <v>0.3</v>
      </c>
      <c r="AU10" s="28">
        <v>0.2</v>
      </c>
      <c r="AV10" s="28">
        <v>0.2</v>
      </c>
      <c r="AW10" s="28">
        <v>0.2</v>
      </c>
      <c r="AX10" s="28">
        <v>0.5</v>
      </c>
      <c r="AY10" s="28">
        <v>0.5</v>
      </c>
      <c r="AZ10" s="28">
        <v>1</v>
      </c>
      <c r="BA10" s="28">
        <v>1</v>
      </c>
      <c r="BB10" s="28">
        <v>1</v>
      </c>
      <c r="BC10" s="28">
        <v>1.5</v>
      </c>
      <c r="BD10" s="28">
        <v>1.5</v>
      </c>
      <c r="BE10" s="28">
        <v>0.5</v>
      </c>
      <c r="BF10" s="28">
        <v>1.5</v>
      </c>
      <c r="BG10" s="28">
        <v>2</v>
      </c>
      <c r="BH10" s="28">
        <v>2</v>
      </c>
      <c r="BI10" s="28">
        <v>1</v>
      </c>
      <c r="BJ10" s="28">
        <v>1</v>
      </c>
      <c r="BK10" s="28">
        <v>1</v>
      </c>
      <c r="BL10" s="28">
        <v>1</v>
      </c>
      <c r="BM10" s="28">
        <v>1</v>
      </c>
      <c r="BN10" s="28">
        <v>0.5</v>
      </c>
      <c r="BO10" s="28">
        <v>0.5</v>
      </c>
      <c r="BP10" s="28">
        <v>0</v>
      </c>
      <c r="BQ10" s="28">
        <v>0.5</v>
      </c>
      <c r="BR10" s="28">
        <v>0</v>
      </c>
      <c r="BS10" s="28">
        <v>0.5</v>
      </c>
      <c r="BT10" s="28">
        <v>0.5</v>
      </c>
      <c r="BU10" s="28">
        <v>1</v>
      </c>
      <c r="BV10" s="28">
        <v>0.5</v>
      </c>
      <c r="BW10" s="28">
        <v>0</v>
      </c>
      <c r="BX10" s="28">
        <v>1</v>
      </c>
      <c r="BY10" s="28">
        <v>0.5</v>
      </c>
      <c r="BZ10" s="28">
        <v>0.5</v>
      </c>
      <c r="CA10" s="28">
        <v>6</v>
      </c>
      <c r="CB10" s="28">
        <v>4</v>
      </c>
      <c r="CC10" s="28">
        <v>4</v>
      </c>
      <c r="CD10" s="28">
        <v>3</v>
      </c>
      <c r="CE10" s="28">
        <v>3</v>
      </c>
      <c r="CF10" s="28">
        <v>2</v>
      </c>
      <c r="CG10" s="28">
        <v>3</v>
      </c>
      <c r="CH10" s="28">
        <v>2</v>
      </c>
      <c r="CI10" s="28">
        <v>0</v>
      </c>
      <c r="CJ10" s="28">
        <v>1</v>
      </c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</row>
    <row r="11" spans="1:193" s="22" customFormat="1" ht="87.75" customHeight="1" x14ac:dyDescent="0.25">
      <c r="A11" s="33">
        <v>5</v>
      </c>
      <c r="B11" s="54" t="s">
        <v>39</v>
      </c>
      <c r="C11" s="54" t="s">
        <v>40</v>
      </c>
      <c r="D11" s="54" t="s">
        <v>41</v>
      </c>
      <c r="E11" s="20">
        <v>39463</v>
      </c>
      <c r="F11" s="33" t="s">
        <v>108</v>
      </c>
      <c r="G11" s="33">
        <v>7</v>
      </c>
      <c r="H11" s="33">
        <v>72.8</v>
      </c>
      <c r="I11" s="33" t="s">
        <v>229</v>
      </c>
      <c r="J11" s="33" t="s">
        <v>105</v>
      </c>
      <c r="K11" s="33" t="s">
        <v>42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0</v>
      </c>
      <c r="T11" s="33">
        <v>1</v>
      </c>
      <c r="U11" s="33">
        <v>0</v>
      </c>
      <c r="V11" s="33">
        <v>1</v>
      </c>
      <c r="W11" s="33">
        <v>0</v>
      </c>
      <c r="X11" s="33">
        <v>1</v>
      </c>
      <c r="Y11" s="33">
        <v>0</v>
      </c>
      <c r="Z11" s="33">
        <v>1</v>
      </c>
      <c r="AA11" s="33">
        <v>1</v>
      </c>
      <c r="AB11" s="33">
        <v>0</v>
      </c>
      <c r="AC11" s="33">
        <v>1</v>
      </c>
      <c r="AD11" s="33">
        <v>1</v>
      </c>
      <c r="AE11" s="33">
        <v>0</v>
      </c>
      <c r="AF11" s="33">
        <v>0</v>
      </c>
      <c r="AG11" s="33">
        <v>2</v>
      </c>
      <c r="AH11" s="28">
        <v>1</v>
      </c>
      <c r="AI11" s="28">
        <v>0</v>
      </c>
      <c r="AJ11" s="28">
        <v>0.8</v>
      </c>
      <c r="AK11" s="28">
        <v>1</v>
      </c>
      <c r="AL11" s="28">
        <v>1</v>
      </c>
      <c r="AM11" s="28">
        <v>1</v>
      </c>
      <c r="AN11" s="28">
        <v>0</v>
      </c>
      <c r="AO11" s="28">
        <v>0</v>
      </c>
      <c r="AP11" s="28">
        <v>0</v>
      </c>
      <c r="AQ11" s="28">
        <v>1</v>
      </c>
      <c r="AR11" s="28">
        <v>1</v>
      </c>
      <c r="AS11" s="28" t="s">
        <v>138</v>
      </c>
      <c r="AT11" s="28">
        <v>0</v>
      </c>
      <c r="AU11" s="28" t="s">
        <v>137</v>
      </c>
      <c r="AV11" s="28" t="s">
        <v>137</v>
      </c>
      <c r="AW11" s="28">
        <v>0</v>
      </c>
      <c r="AX11" s="28" t="s">
        <v>137</v>
      </c>
      <c r="AY11" s="28" t="s">
        <v>137</v>
      </c>
      <c r="AZ11" s="28">
        <v>1</v>
      </c>
      <c r="BA11" s="28">
        <v>0</v>
      </c>
      <c r="BB11" s="28">
        <v>1</v>
      </c>
      <c r="BC11" s="28">
        <v>2</v>
      </c>
      <c r="BD11" s="28">
        <v>1</v>
      </c>
      <c r="BE11" s="28">
        <v>1</v>
      </c>
      <c r="BF11" s="28">
        <v>0.5</v>
      </c>
      <c r="BG11" s="28">
        <v>0.5</v>
      </c>
      <c r="BH11" s="28">
        <v>2</v>
      </c>
      <c r="BI11" s="28">
        <v>1</v>
      </c>
      <c r="BJ11" s="28">
        <v>1</v>
      </c>
      <c r="BK11" s="28">
        <v>0</v>
      </c>
      <c r="BL11" s="28">
        <v>1</v>
      </c>
      <c r="BM11" s="28">
        <v>1</v>
      </c>
      <c r="BN11" s="28">
        <v>0.5</v>
      </c>
      <c r="BO11" s="28">
        <v>0.5</v>
      </c>
      <c r="BP11" s="28">
        <v>0.5</v>
      </c>
      <c r="BQ11" s="28">
        <v>0.5</v>
      </c>
      <c r="BR11" s="28">
        <v>0.5</v>
      </c>
      <c r="BS11" s="28">
        <v>0.5</v>
      </c>
      <c r="BT11" s="28">
        <v>1</v>
      </c>
      <c r="BU11" s="28">
        <v>2</v>
      </c>
      <c r="BV11" s="28">
        <v>0.5</v>
      </c>
      <c r="BW11" s="28">
        <v>0.5</v>
      </c>
      <c r="BX11" s="28">
        <v>1</v>
      </c>
      <c r="BY11" s="28">
        <v>0.5</v>
      </c>
      <c r="BZ11" s="28">
        <v>0.5</v>
      </c>
      <c r="CA11" s="28">
        <v>6</v>
      </c>
      <c r="CB11" s="28">
        <v>4</v>
      </c>
      <c r="CC11" s="28">
        <v>4</v>
      </c>
      <c r="CD11" s="28">
        <v>3</v>
      </c>
      <c r="CE11" s="28">
        <v>3</v>
      </c>
      <c r="CF11" s="28">
        <v>2</v>
      </c>
      <c r="CG11" s="28">
        <v>3</v>
      </c>
      <c r="CH11" s="28">
        <v>2</v>
      </c>
      <c r="CI11" s="28">
        <v>0</v>
      </c>
      <c r="CJ11" s="28">
        <v>1</v>
      </c>
    </row>
    <row r="12" spans="1:193" s="22" customFormat="1" ht="99.75" customHeight="1" x14ac:dyDescent="0.25">
      <c r="A12" s="33">
        <v>6</v>
      </c>
      <c r="B12" s="33" t="s">
        <v>43</v>
      </c>
      <c r="C12" s="55" t="s">
        <v>44</v>
      </c>
      <c r="D12" s="33" t="s">
        <v>45</v>
      </c>
      <c r="E12" s="20">
        <v>39749</v>
      </c>
      <c r="F12" s="33" t="s">
        <v>108</v>
      </c>
      <c r="G12" s="33">
        <v>7</v>
      </c>
      <c r="H12" s="33">
        <v>66.5</v>
      </c>
      <c r="I12" s="33" t="s">
        <v>230</v>
      </c>
      <c r="J12" s="33" t="s">
        <v>103</v>
      </c>
      <c r="K12" s="33" t="s">
        <v>38</v>
      </c>
      <c r="L12" s="33">
        <v>0</v>
      </c>
      <c r="M12" s="33">
        <v>1</v>
      </c>
      <c r="N12" s="33">
        <v>0</v>
      </c>
      <c r="O12" s="33">
        <v>1</v>
      </c>
      <c r="P12" s="33">
        <v>0</v>
      </c>
      <c r="Q12" s="33">
        <v>1</v>
      </c>
      <c r="R12" s="33">
        <v>1</v>
      </c>
      <c r="S12" s="33">
        <v>0</v>
      </c>
      <c r="T12" s="33">
        <v>0</v>
      </c>
      <c r="U12" s="33">
        <v>0</v>
      </c>
      <c r="V12" s="33">
        <v>0</v>
      </c>
      <c r="W12" s="33">
        <v>1</v>
      </c>
      <c r="X12" s="33">
        <v>1</v>
      </c>
      <c r="Y12" s="33">
        <v>1</v>
      </c>
      <c r="Z12" s="33">
        <v>0</v>
      </c>
      <c r="AA12" s="33">
        <v>0</v>
      </c>
      <c r="AB12" s="33">
        <v>0</v>
      </c>
      <c r="AC12" s="33">
        <v>1</v>
      </c>
      <c r="AD12" s="33">
        <v>1</v>
      </c>
      <c r="AE12" s="33">
        <v>0</v>
      </c>
      <c r="AF12" s="33">
        <v>2.5</v>
      </c>
      <c r="AG12" s="33">
        <v>0</v>
      </c>
      <c r="AH12" s="28">
        <v>1</v>
      </c>
      <c r="AI12" s="28">
        <v>1</v>
      </c>
      <c r="AJ12" s="28">
        <v>1</v>
      </c>
      <c r="AK12" s="28">
        <v>1</v>
      </c>
      <c r="AL12" s="28">
        <v>0</v>
      </c>
      <c r="AM12" s="28">
        <v>1</v>
      </c>
      <c r="AN12" s="28" t="s">
        <v>138</v>
      </c>
      <c r="AO12" s="28">
        <v>1</v>
      </c>
      <c r="AP12" s="28">
        <v>1</v>
      </c>
      <c r="AQ12" s="28">
        <v>1</v>
      </c>
      <c r="AR12" s="28">
        <v>1</v>
      </c>
      <c r="AS12" s="28" t="s">
        <v>139</v>
      </c>
      <c r="AT12" s="28" t="s">
        <v>137</v>
      </c>
      <c r="AU12" s="28" t="s">
        <v>137</v>
      </c>
      <c r="AV12" s="28" t="s">
        <v>137</v>
      </c>
      <c r="AW12" s="28" t="s">
        <v>137</v>
      </c>
      <c r="AX12" s="28">
        <v>0</v>
      </c>
      <c r="AY12" s="28" t="s">
        <v>137</v>
      </c>
      <c r="AZ12" s="28">
        <v>1</v>
      </c>
      <c r="BA12" s="28">
        <v>1</v>
      </c>
      <c r="BB12" s="28">
        <v>0.5</v>
      </c>
      <c r="BC12" s="28">
        <v>2</v>
      </c>
      <c r="BD12" s="28">
        <v>0.5</v>
      </c>
      <c r="BE12" s="28">
        <v>0</v>
      </c>
      <c r="BF12" s="28">
        <v>0.5</v>
      </c>
      <c r="BG12" s="28">
        <v>2</v>
      </c>
      <c r="BH12" s="28">
        <v>1</v>
      </c>
      <c r="BI12" s="28">
        <v>0.5</v>
      </c>
      <c r="BJ12" s="28">
        <v>0</v>
      </c>
      <c r="BK12" s="28">
        <v>0.5</v>
      </c>
      <c r="BL12" s="28">
        <v>1</v>
      </c>
      <c r="BM12" s="28">
        <v>1</v>
      </c>
      <c r="BN12" s="28">
        <v>0.5</v>
      </c>
      <c r="BO12" s="28">
        <v>0.5</v>
      </c>
      <c r="BP12" s="28">
        <v>0.5</v>
      </c>
      <c r="BQ12" s="28">
        <v>0.5</v>
      </c>
      <c r="BR12" s="28">
        <v>0.5</v>
      </c>
      <c r="BS12" s="28">
        <v>0.5</v>
      </c>
      <c r="BT12" s="28">
        <v>0.5</v>
      </c>
      <c r="BU12" s="28">
        <v>1</v>
      </c>
      <c r="BV12" s="28">
        <v>0</v>
      </c>
      <c r="BW12" s="28">
        <v>0.5</v>
      </c>
      <c r="BX12" s="28">
        <v>0.5</v>
      </c>
      <c r="BY12" s="28">
        <v>0.5</v>
      </c>
      <c r="BZ12" s="28">
        <v>0.5</v>
      </c>
      <c r="CA12" s="28">
        <v>6</v>
      </c>
      <c r="CB12" s="28">
        <v>4</v>
      </c>
      <c r="CC12" s="28">
        <v>4</v>
      </c>
      <c r="CD12" s="28">
        <v>3</v>
      </c>
      <c r="CE12" s="28">
        <v>3</v>
      </c>
      <c r="CF12" s="28">
        <v>2</v>
      </c>
      <c r="CG12" s="28">
        <v>3</v>
      </c>
      <c r="CH12" s="28">
        <v>2</v>
      </c>
      <c r="CI12" s="28">
        <v>0</v>
      </c>
      <c r="CJ12" s="28">
        <v>1</v>
      </c>
    </row>
    <row r="13" spans="1:193" s="22" customFormat="1" ht="81.75" customHeight="1" x14ac:dyDescent="0.25">
      <c r="A13" s="33">
        <v>7</v>
      </c>
      <c r="B13" s="63" t="s">
        <v>17</v>
      </c>
      <c r="C13" s="63" t="s">
        <v>18</v>
      </c>
      <c r="D13" s="63" t="s">
        <v>19</v>
      </c>
      <c r="E13" s="64">
        <v>39605</v>
      </c>
      <c r="F13" s="33" t="s">
        <v>108</v>
      </c>
      <c r="G13" s="33">
        <v>7</v>
      </c>
      <c r="H13" s="33">
        <v>54</v>
      </c>
      <c r="I13" s="33" t="s">
        <v>230</v>
      </c>
      <c r="J13" s="33" t="s">
        <v>99</v>
      </c>
      <c r="K13" s="33" t="s">
        <v>16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0</v>
      </c>
      <c r="R13" s="33">
        <v>0</v>
      </c>
      <c r="S13" s="33">
        <v>0</v>
      </c>
      <c r="T13" s="33">
        <v>1</v>
      </c>
      <c r="U13" s="33">
        <v>1</v>
      </c>
      <c r="V13" s="33">
        <v>0</v>
      </c>
      <c r="W13" s="33">
        <v>0</v>
      </c>
      <c r="X13" s="33">
        <v>0</v>
      </c>
      <c r="Y13" s="33">
        <v>0</v>
      </c>
      <c r="Z13" s="33">
        <v>1</v>
      </c>
      <c r="AA13" s="33">
        <v>1</v>
      </c>
      <c r="AB13" s="33">
        <v>0</v>
      </c>
      <c r="AC13" s="33">
        <v>1</v>
      </c>
      <c r="AD13" s="33">
        <v>1</v>
      </c>
      <c r="AE13" s="33">
        <v>1</v>
      </c>
      <c r="AF13" s="33">
        <v>1</v>
      </c>
      <c r="AG13" s="33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1</v>
      </c>
      <c r="BA13" s="28">
        <v>0</v>
      </c>
      <c r="BB13" s="28">
        <v>1</v>
      </c>
      <c r="BC13" s="28">
        <v>2</v>
      </c>
      <c r="BD13" s="28">
        <v>0</v>
      </c>
      <c r="BE13" s="28">
        <v>0</v>
      </c>
      <c r="BF13" s="28">
        <v>1</v>
      </c>
      <c r="BG13" s="28">
        <v>1.5</v>
      </c>
      <c r="BH13" s="28">
        <v>0</v>
      </c>
      <c r="BI13" s="28">
        <v>1</v>
      </c>
      <c r="BJ13" s="28">
        <v>0</v>
      </c>
      <c r="BK13" s="28">
        <v>0</v>
      </c>
      <c r="BL13" s="28">
        <v>1</v>
      </c>
      <c r="BM13" s="28">
        <v>1</v>
      </c>
      <c r="BN13" s="28">
        <v>0.5</v>
      </c>
      <c r="BO13" s="28">
        <v>0.5</v>
      </c>
      <c r="BP13" s="28">
        <v>0</v>
      </c>
      <c r="BQ13" s="28">
        <v>0.5</v>
      </c>
      <c r="BR13" s="28">
        <v>0.5</v>
      </c>
      <c r="BS13" s="28">
        <v>0.5</v>
      </c>
      <c r="BT13" s="28">
        <v>0</v>
      </c>
      <c r="BU13" s="28">
        <v>1</v>
      </c>
      <c r="BV13" s="28">
        <v>0.5</v>
      </c>
      <c r="BW13" s="28">
        <v>0.5</v>
      </c>
      <c r="BX13" s="28">
        <v>0</v>
      </c>
      <c r="BY13" s="28">
        <v>0.5</v>
      </c>
      <c r="BZ13" s="28">
        <v>0.5</v>
      </c>
      <c r="CA13" s="28">
        <v>6</v>
      </c>
      <c r="CB13" s="28">
        <v>4</v>
      </c>
      <c r="CC13" s="28">
        <v>3</v>
      </c>
      <c r="CD13" s="28">
        <v>3</v>
      </c>
      <c r="CE13" s="28">
        <v>3</v>
      </c>
      <c r="CF13" s="28">
        <v>2</v>
      </c>
      <c r="CG13" s="28">
        <v>2</v>
      </c>
      <c r="CH13" s="28">
        <v>2</v>
      </c>
      <c r="CI13" s="28">
        <v>0</v>
      </c>
      <c r="CJ13" s="28">
        <v>1</v>
      </c>
    </row>
    <row r="14" spans="1:193" s="22" customFormat="1" ht="118.5" customHeight="1" x14ac:dyDescent="0.25">
      <c r="A14" s="33">
        <v>8</v>
      </c>
      <c r="B14" s="63" t="s">
        <v>13</v>
      </c>
      <c r="C14" s="63" t="s">
        <v>14</v>
      </c>
      <c r="D14" s="63" t="s">
        <v>15</v>
      </c>
      <c r="E14" s="64">
        <v>39463</v>
      </c>
      <c r="F14" s="33" t="s">
        <v>108</v>
      </c>
      <c r="G14" s="33">
        <v>7</v>
      </c>
      <c r="H14" s="33">
        <v>51.8</v>
      </c>
      <c r="I14" s="33" t="s">
        <v>230</v>
      </c>
      <c r="J14" s="33" t="s">
        <v>99</v>
      </c>
      <c r="K14" s="33" t="s">
        <v>16</v>
      </c>
      <c r="L14" s="33">
        <v>1</v>
      </c>
      <c r="M14" s="33">
        <v>1</v>
      </c>
      <c r="N14" s="33">
        <v>0</v>
      </c>
      <c r="O14" s="33">
        <v>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1</v>
      </c>
      <c r="X14" s="33">
        <v>0</v>
      </c>
      <c r="Y14" s="33">
        <v>0</v>
      </c>
      <c r="Z14" s="33">
        <v>0</v>
      </c>
      <c r="AA14" s="33">
        <v>1</v>
      </c>
      <c r="AB14" s="33">
        <v>0</v>
      </c>
      <c r="AC14" s="33">
        <v>1</v>
      </c>
      <c r="AD14" s="33">
        <v>0</v>
      </c>
      <c r="AE14" s="33">
        <v>0</v>
      </c>
      <c r="AF14" s="33">
        <v>2</v>
      </c>
      <c r="AG14" s="33">
        <v>0</v>
      </c>
      <c r="AH14" s="28">
        <v>0</v>
      </c>
      <c r="AI14" s="28">
        <v>1</v>
      </c>
      <c r="AJ14" s="28">
        <v>1</v>
      </c>
      <c r="AK14" s="28">
        <v>1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1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0.3</v>
      </c>
      <c r="AZ14" s="28">
        <v>1</v>
      </c>
      <c r="BA14" s="28">
        <v>1</v>
      </c>
      <c r="BB14" s="28">
        <v>1</v>
      </c>
      <c r="BC14" s="28">
        <v>2</v>
      </c>
      <c r="BD14" s="28">
        <v>0</v>
      </c>
      <c r="BE14" s="28">
        <v>0</v>
      </c>
      <c r="BF14" s="28">
        <v>0.5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1</v>
      </c>
      <c r="BM14" s="28">
        <v>1</v>
      </c>
      <c r="BN14" s="28">
        <v>0.5</v>
      </c>
      <c r="BO14" s="28">
        <v>0.5</v>
      </c>
      <c r="BP14" s="28">
        <v>0</v>
      </c>
      <c r="BQ14" s="28">
        <v>0.5</v>
      </c>
      <c r="BR14" s="28">
        <v>0.5</v>
      </c>
      <c r="BS14" s="28">
        <v>0.5</v>
      </c>
      <c r="BT14" s="28">
        <v>0.5</v>
      </c>
      <c r="BU14" s="28">
        <v>1</v>
      </c>
      <c r="BV14" s="28">
        <v>0.5</v>
      </c>
      <c r="BW14" s="28">
        <v>0.5</v>
      </c>
      <c r="BX14" s="28">
        <v>1</v>
      </c>
      <c r="BY14" s="28">
        <v>0.5</v>
      </c>
      <c r="BZ14" s="28">
        <v>0.5</v>
      </c>
      <c r="CA14" s="28">
        <v>4</v>
      </c>
      <c r="CB14" s="28">
        <v>4</v>
      </c>
      <c r="CC14" s="28">
        <v>4</v>
      </c>
      <c r="CD14" s="28">
        <v>3</v>
      </c>
      <c r="CE14" s="28">
        <v>3</v>
      </c>
      <c r="CF14" s="28">
        <v>2</v>
      </c>
      <c r="CG14" s="28">
        <v>2</v>
      </c>
      <c r="CH14" s="28">
        <v>2</v>
      </c>
      <c r="CI14" s="28">
        <v>0</v>
      </c>
      <c r="CJ14" s="28">
        <v>1</v>
      </c>
    </row>
    <row r="15" spans="1:193" s="22" customFormat="1" ht="94.5" customHeight="1" x14ac:dyDescent="0.25">
      <c r="A15" s="33">
        <v>9</v>
      </c>
      <c r="B15" s="33" t="s">
        <v>46</v>
      </c>
      <c r="C15" s="55" t="s">
        <v>25</v>
      </c>
      <c r="D15" s="33" t="s">
        <v>45</v>
      </c>
      <c r="E15" s="20">
        <v>39666</v>
      </c>
      <c r="F15" s="33" t="s">
        <v>108</v>
      </c>
      <c r="G15" s="33">
        <v>7</v>
      </c>
      <c r="H15" s="33">
        <v>47.5</v>
      </c>
      <c r="I15" s="33" t="s">
        <v>230</v>
      </c>
      <c r="J15" s="33" t="s">
        <v>103</v>
      </c>
      <c r="K15" s="33" t="s">
        <v>38</v>
      </c>
      <c r="L15" s="33">
        <v>0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0</v>
      </c>
      <c r="U15" s="33">
        <v>0</v>
      </c>
      <c r="V15" s="33">
        <v>0</v>
      </c>
      <c r="W15" s="33">
        <v>1</v>
      </c>
      <c r="X15" s="33">
        <v>0</v>
      </c>
      <c r="Y15" s="33">
        <v>1</v>
      </c>
      <c r="Z15" s="33">
        <v>0</v>
      </c>
      <c r="AA15" s="33">
        <v>1</v>
      </c>
      <c r="AB15" s="33">
        <v>0</v>
      </c>
      <c r="AC15" s="33">
        <v>1</v>
      </c>
      <c r="AD15" s="33">
        <v>1</v>
      </c>
      <c r="AE15" s="33">
        <v>1</v>
      </c>
      <c r="AF15" s="33">
        <v>1</v>
      </c>
      <c r="AG15" s="33">
        <v>2</v>
      </c>
      <c r="AH15" s="28">
        <v>1</v>
      </c>
      <c r="AI15" s="28">
        <v>1</v>
      </c>
      <c r="AJ15" s="28">
        <v>1</v>
      </c>
      <c r="AK15" s="28">
        <v>0</v>
      </c>
      <c r="AL15" s="28">
        <v>0</v>
      </c>
      <c r="AM15" s="28" t="s">
        <v>138</v>
      </c>
      <c r="AN15" s="28">
        <v>1</v>
      </c>
      <c r="AO15" s="28">
        <v>1</v>
      </c>
      <c r="AP15" s="28">
        <v>1</v>
      </c>
      <c r="AQ15" s="28" t="s">
        <v>138</v>
      </c>
      <c r="AR15" s="28" t="s">
        <v>138</v>
      </c>
      <c r="AS15" s="28">
        <v>1</v>
      </c>
      <c r="AT15" s="28">
        <v>0</v>
      </c>
      <c r="AU15" s="28" t="s">
        <v>138</v>
      </c>
      <c r="AV15" s="28" t="s">
        <v>137</v>
      </c>
      <c r="AW15" s="28" t="s">
        <v>137</v>
      </c>
      <c r="AX15" s="28">
        <v>0</v>
      </c>
      <c r="AY15" s="28">
        <v>0</v>
      </c>
      <c r="AZ15" s="28">
        <v>1</v>
      </c>
      <c r="BA15" s="28">
        <v>1</v>
      </c>
      <c r="BB15" s="28">
        <v>0.5</v>
      </c>
      <c r="BC15" s="28">
        <v>2</v>
      </c>
      <c r="BD15" s="28">
        <v>0</v>
      </c>
      <c r="BE15" s="28">
        <v>0.5</v>
      </c>
      <c r="BF15" s="28">
        <v>0.5</v>
      </c>
      <c r="BG15" s="28">
        <v>2</v>
      </c>
      <c r="BH15" s="28">
        <v>1</v>
      </c>
      <c r="BI15" s="28">
        <v>0.5</v>
      </c>
      <c r="BJ15" s="28">
        <v>0</v>
      </c>
      <c r="BK15" s="28">
        <v>0.5</v>
      </c>
      <c r="BL15" s="28">
        <v>1</v>
      </c>
      <c r="BM15" s="28">
        <v>1</v>
      </c>
      <c r="BN15" s="28">
        <v>0.5</v>
      </c>
      <c r="BO15" s="28">
        <v>0.5</v>
      </c>
      <c r="BP15" s="28">
        <v>0.5</v>
      </c>
      <c r="BQ15" s="28">
        <v>0.5</v>
      </c>
      <c r="BR15" s="28">
        <v>0.5</v>
      </c>
      <c r="BS15" s="28">
        <v>0.5</v>
      </c>
      <c r="BT15" s="28">
        <v>0</v>
      </c>
      <c r="BU15" s="28">
        <v>1</v>
      </c>
      <c r="BV15" s="28">
        <v>0</v>
      </c>
      <c r="BW15" s="28">
        <v>0</v>
      </c>
      <c r="BX15" s="28">
        <v>0.5</v>
      </c>
      <c r="BY15" s="28">
        <v>0</v>
      </c>
      <c r="BZ15" s="28">
        <v>0.5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2</v>
      </c>
      <c r="CG15" s="28">
        <v>3</v>
      </c>
      <c r="CH15" s="28">
        <v>2</v>
      </c>
      <c r="CI15" s="28">
        <v>0</v>
      </c>
      <c r="CJ15" s="28">
        <v>1</v>
      </c>
    </row>
    <row r="16" spans="1:193" s="22" customFormat="1" ht="110.25" customHeight="1" x14ac:dyDescent="0.25">
      <c r="A16" s="33">
        <v>10</v>
      </c>
      <c r="B16" s="63" t="s">
        <v>27</v>
      </c>
      <c r="C16" s="63" t="s">
        <v>28</v>
      </c>
      <c r="D16" s="63" t="s">
        <v>29</v>
      </c>
      <c r="E16" s="20">
        <v>39675</v>
      </c>
      <c r="F16" s="33" t="s">
        <v>108</v>
      </c>
      <c r="G16" s="33">
        <v>7</v>
      </c>
      <c r="H16" s="33">
        <v>40</v>
      </c>
      <c r="I16" s="33" t="s">
        <v>230</v>
      </c>
      <c r="J16" s="33" t="s">
        <v>100</v>
      </c>
      <c r="K16" s="33" t="s">
        <v>30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0</v>
      </c>
      <c r="R16" s="33">
        <v>1</v>
      </c>
      <c r="S16" s="33">
        <v>0</v>
      </c>
      <c r="T16" s="33">
        <v>0</v>
      </c>
      <c r="U16" s="33">
        <v>0</v>
      </c>
      <c r="V16" s="33">
        <v>1</v>
      </c>
      <c r="W16" s="33">
        <v>0</v>
      </c>
      <c r="X16" s="33">
        <v>0</v>
      </c>
      <c r="Y16" s="33">
        <v>0</v>
      </c>
      <c r="Z16" s="33">
        <v>0</v>
      </c>
      <c r="AA16" s="33">
        <v>1</v>
      </c>
      <c r="AB16" s="33">
        <v>0</v>
      </c>
      <c r="AC16" s="33">
        <v>0</v>
      </c>
      <c r="AD16" s="33">
        <v>0</v>
      </c>
      <c r="AE16" s="33">
        <v>1</v>
      </c>
      <c r="AF16" s="33">
        <v>0</v>
      </c>
      <c r="AG16" s="33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/>
      <c r="BM16" s="28">
        <v>1</v>
      </c>
      <c r="BN16" s="28">
        <v>0.5</v>
      </c>
      <c r="BO16" s="28">
        <v>0.5</v>
      </c>
      <c r="BP16" s="28">
        <v>0.5</v>
      </c>
      <c r="BQ16" s="28">
        <v>0.5</v>
      </c>
      <c r="BR16" s="28">
        <v>0.5</v>
      </c>
      <c r="BS16" s="28">
        <v>0.5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0.5</v>
      </c>
      <c r="BZ16" s="28">
        <v>0.5</v>
      </c>
      <c r="CA16" s="28">
        <v>6</v>
      </c>
      <c r="CB16" s="28">
        <v>4</v>
      </c>
      <c r="CC16" s="28">
        <v>4</v>
      </c>
      <c r="CD16" s="28">
        <v>3</v>
      </c>
      <c r="CE16" s="28">
        <v>3</v>
      </c>
      <c r="CF16" s="28">
        <v>2</v>
      </c>
      <c r="CG16" s="28">
        <v>2</v>
      </c>
      <c r="CH16" s="28">
        <v>1</v>
      </c>
      <c r="CI16" s="28">
        <v>0</v>
      </c>
      <c r="CJ16" s="28">
        <v>1</v>
      </c>
    </row>
    <row r="17" spans="12:65" x14ac:dyDescent="0.25"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</row>
    <row r="18" spans="12:65" x14ac:dyDescent="0.25"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2:65" x14ac:dyDescent="0.25"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</row>
    <row r="20" spans="12:65" x14ac:dyDescent="0.25"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2:65" x14ac:dyDescent="0.25"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</row>
    <row r="22" spans="12:65" x14ac:dyDescent="0.25"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12:65" x14ac:dyDescent="0.25"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12:65" x14ac:dyDescent="0.25"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</row>
    <row r="25" spans="12:65" x14ac:dyDescent="0.25"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2:65" x14ac:dyDescent="0.25"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12:65" x14ac:dyDescent="0.25"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</row>
    <row r="28" spans="12:65" x14ac:dyDescent="0.25"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2:65" x14ac:dyDescent="0.25"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2:65" x14ac:dyDescent="0.25"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2:65" x14ac:dyDescent="0.25"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2:65" x14ac:dyDescent="0.25"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2:33" x14ac:dyDescent="0.25"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</row>
    <row r="34" spans="12:33" x14ac:dyDescent="0.25"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12:33" x14ac:dyDescent="0.25"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</row>
    <row r="36" spans="12:33" x14ac:dyDescent="0.25"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2:33" x14ac:dyDescent="0.25"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2:33" x14ac:dyDescent="0.25"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12:33" x14ac:dyDescent="0.25"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2:33" x14ac:dyDescent="0.25"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2:33" x14ac:dyDescent="0.25"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2:33" x14ac:dyDescent="0.25"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2:33" x14ac:dyDescent="0.25"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2:33" x14ac:dyDescent="0.25"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12:33" x14ac:dyDescent="0.25"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2:33" x14ac:dyDescent="0.25"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2:33" x14ac:dyDescent="0.25"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2:33" x14ac:dyDescent="0.25"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2:33" x14ac:dyDescent="0.25"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2:33" x14ac:dyDescent="0.25"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12:33" x14ac:dyDescent="0.25"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2:33" x14ac:dyDescent="0.25"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</sheetData>
  <sortState ref="A7:GL17">
    <sortCondition descending="1" ref="H7:H17"/>
  </sortState>
  <mergeCells count="49">
    <mergeCell ref="A2:D2"/>
    <mergeCell ref="L2:AE2"/>
    <mergeCell ref="Y5:Y6"/>
    <mergeCell ref="Z5:Z6"/>
    <mergeCell ref="A1:K1"/>
    <mergeCell ref="M5:M6"/>
    <mergeCell ref="N5:N6"/>
    <mergeCell ref="X5:X6"/>
    <mergeCell ref="H3:H6"/>
    <mergeCell ref="I3:I6"/>
    <mergeCell ref="J3:J6"/>
    <mergeCell ref="K3:K6"/>
    <mergeCell ref="L5:L6"/>
    <mergeCell ref="L4:AE4"/>
    <mergeCell ref="AA5:AA6"/>
    <mergeCell ref="AB5:AB6"/>
    <mergeCell ref="BM1:CJ1"/>
    <mergeCell ref="BN5:BS5"/>
    <mergeCell ref="BT5:BU5"/>
    <mergeCell ref="BV5:BZ5"/>
    <mergeCell ref="AF5:AG5"/>
    <mergeCell ref="L3:AF3"/>
    <mergeCell ref="AF4:AG4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CA4:CE5"/>
    <mergeCell ref="CF4:CJ5"/>
    <mergeCell ref="BM4:BZ4"/>
    <mergeCell ref="AH4:AY4"/>
    <mergeCell ref="AZ5:BL5"/>
    <mergeCell ref="AH5:AN5"/>
    <mergeCell ref="AO5:AY5"/>
    <mergeCell ref="AC5:AC6"/>
    <mergeCell ref="AD5:AD6"/>
    <mergeCell ref="AE5:AE6"/>
    <mergeCell ref="A3:A6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8"/>
  <sheetViews>
    <sheetView topLeftCell="I1" zoomScaleNormal="100" workbookViewId="0">
      <selection activeCell="K7" sqref="K7:K11"/>
    </sheetView>
  </sheetViews>
  <sheetFormatPr defaultRowHeight="15" x14ac:dyDescent="0.25"/>
  <cols>
    <col min="1" max="1" width="9.140625" style="1"/>
    <col min="2" max="2" width="13" style="1" customWidth="1"/>
    <col min="3" max="3" width="11.140625" style="1" customWidth="1"/>
    <col min="4" max="4" width="15.42578125" style="1" customWidth="1"/>
    <col min="5" max="5" width="12.7109375" style="1" customWidth="1"/>
    <col min="6" max="7" width="9.140625" style="4"/>
    <col min="8" max="8" width="12.140625" style="94" customWidth="1"/>
    <col min="9" max="9" width="22.28515625" style="94" customWidth="1"/>
    <col min="10" max="10" width="57.42578125" style="24" customWidth="1"/>
    <col min="11" max="11" width="29.5703125" style="1" customWidth="1"/>
    <col min="12" max="33" width="9.140625" style="1"/>
    <col min="34" max="34" width="12.42578125" style="1" customWidth="1"/>
    <col min="35" max="35" width="16" style="1" customWidth="1"/>
    <col min="36" max="36" width="18.5703125" style="1" customWidth="1"/>
    <col min="37" max="37" width="20.5703125" style="1" customWidth="1"/>
    <col min="38" max="38" width="21" style="1" customWidth="1"/>
    <col min="39" max="39" width="20.140625" style="1" customWidth="1"/>
    <col min="40" max="40" width="9.140625" style="1"/>
    <col min="41" max="41" width="13.85546875" style="1" customWidth="1"/>
    <col min="42" max="42" width="15.140625" style="1" customWidth="1"/>
    <col min="43" max="52" width="9.140625" style="1"/>
    <col min="53" max="53" width="13.5703125" style="1" customWidth="1"/>
    <col min="54" max="54" width="18.7109375" style="1" customWidth="1"/>
    <col min="55" max="64" width="9.140625" style="1"/>
    <col min="65" max="65" width="18.28515625" style="1" customWidth="1"/>
    <col min="66" max="66" width="20.28515625" style="1" customWidth="1"/>
    <col min="67" max="67" width="22.5703125" style="1" customWidth="1"/>
    <col min="68" max="68" width="27.42578125" style="1" customWidth="1"/>
    <col min="69" max="69" width="23.85546875" style="1" customWidth="1"/>
    <col min="70" max="70" width="22.140625" style="1" customWidth="1"/>
    <col min="71" max="71" width="25.42578125" style="1" customWidth="1"/>
    <col min="72" max="72" width="62.85546875" style="1" customWidth="1"/>
    <col min="73" max="73" width="44" style="1" customWidth="1"/>
    <col min="74" max="74" width="26.5703125" style="1" customWidth="1"/>
    <col min="75" max="75" width="25" style="1" customWidth="1"/>
    <col min="76" max="76" width="31" style="1" customWidth="1"/>
    <col min="77" max="77" width="29.85546875" style="1" customWidth="1"/>
    <col min="78" max="78" width="22.28515625" style="1" customWidth="1"/>
    <col min="79" max="79" width="38.7109375" style="1" customWidth="1"/>
    <col min="80" max="80" width="33.28515625" style="1" customWidth="1"/>
    <col min="81" max="81" width="29.28515625" style="1" customWidth="1"/>
    <col min="82" max="82" width="30.85546875" style="1" customWidth="1"/>
    <col min="83" max="83" width="37.28515625" style="1" customWidth="1"/>
    <col min="84" max="84" width="33.85546875" style="1" customWidth="1"/>
    <col min="85" max="85" width="42.5703125" style="1" customWidth="1"/>
    <col min="86" max="86" width="30.5703125" style="1" customWidth="1"/>
    <col min="87" max="87" width="27.7109375" style="1" customWidth="1"/>
    <col min="88" max="88" width="34.5703125" style="1" customWidth="1"/>
    <col min="89" max="16384" width="9.140625" style="1"/>
  </cols>
  <sheetData>
    <row r="1" spans="1:88" x14ac:dyDescent="0.25">
      <c r="A1" s="120" t="s">
        <v>263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88" x14ac:dyDescent="0.25">
      <c r="A2" s="6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88" x14ac:dyDescent="0.25">
      <c r="A3" s="115" t="s">
        <v>0</v>
      </c>
      <c r="B3" s="115" t="s">
        <v>1</v>
      </c>
      <c r="C3" s="115" t="s">
        <v>2</v>
      </c>
      <c r="D3" s="115" t="s">
        <v>3</v>
      </c>
      <c r="E3" s="115" t="s">
        <v>4</v>
      </c>
      <c r="F3" s="115" t="s">
        <v>5</v>
      </c>
      <c r="G3" s="115" t="s">
        <v>6</v>
      </c>
      <c r="H3" s="115" t="s">
        <v>7</v>
      </c>
      <c r="I3" s="115" t="s">
        <v>8</v>
      </c>
      <c r="J3" s="112" t="s">
        <v>9</v>
      </c>
      <c r="K3" s="115" t="s">
        <v>50</v>
      </c>
      <c r="L3" s="119" t="s">
        <v>12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2" t="s">
        <v>231</v>
      </c>
      <c r="AG3" s="123"/>
      <c r="AH3" s="127" t="s">
        <v>159</v>
      </c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BM3" s="119" t="s">
        <v>218</v>
      </c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</row>
    <row r="4" spans="1:88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3"/>
      <c r="K4" s="116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4"/>
      <c r="AG4" s="125"/>
      <c r="AH4" s="126" t="s">
        <v>117</v>
      </c>
      <c r="AI4" s="126"/>
      <c r="AJ4" s="126"/>
      <c r="AK4" s="126"/>
      <c r="AL4" s="126"/>
      <c r="AM4" s="126"/>
      <c r="AN4" s="126"/>
      <c r="AO4" s="126" t="s">
        <v>118</v>
      </c>
      <c r="AP4" s="126"/>
      <c r="AQ4" s="126"/>
      <c r="AR4" s="126"/>
      <c r="AS4" s="126"/>
      <c r="AT4" s="126"/>
      <c r="AU4" s="126"/>
      <c r="AV4" s="126"/>
      <c r="AW4" s="126"/>
      <c r="AX4" s="126"/>
      <c r="AY4" s="78"/>
      <c r="AZ4" s="119" t="s">
        <v>174</v>
      </c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3">
        <v>1</v>
      </c>
      <c r="BN4" s="126" t="s">
        <v>232</v>
      </c>
      <c r="BO4" s="126"/>
      <c r="BP4" s="126"/>
      <c r="BQ4" s="126"/>
      <c r="BR4" s="126"/>
      <c r="BS4" s="126"/>
      <c r="BT4" s="126" t="s">
        <v>233</v>
      </c>
      <c r="BU4" s="126"/>
      <c r="BV4" s="126" t="s">
        <v>234</v>
      </c>
      <c r="BW4" s="126"/>
      <c r="BX4" s="126"/>
      <c r="BY4" s="126"/>
      <c r="BZ4" s="126"/>
      <c r="CA4" s="126" t="s">
        <v>235</v>
      </c>
      <c r="CB4" s="126"/>
      <c r="CC4" s="126"/>
      <c r="CD4" s="126"/>
      <c r="CE4" s="126"/>
      <c r="CF4" s="126" t="s">
        <v>236</v>
      </c>
      <c r="CG4" s="126"/>
      <c r="CH4" s="126"/>
      <c r="CI4" s="126"/>
      <c r="CJ4" s="126"/>
    </row>
    <row r="5" spans="1:88" ht="142.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4"/>
      <c r="K5" s="117"/>
      <c r="L5" s="3">
        <v>1</v>
      </c>
      <c r="M5" s="3">
        <v>2</v>
      </c>
      <c r="N5" s="3">
        <v>3</v>
      </c>
      <c r="O5" s="3">
        <v>4</v>
      </c>
      <c r="P5" s="3">
        <v>5</v>
      </c>
      <c r="Q5" s="3">
        <v>6</v>
      </c>
      <c r="R5" s="3">
        <v>7</v>
      </c>
      <c r="S5" s="3">
        <v>8</v>
      </c>
      <c r="T5" s="3">
        <v>9</v>
      </c>
      <c r="U5" s="3">
        <v>10</v>
      </c>
      <c r="V5" s="3">
        <v>11</v>
      </c>
      <c r="W5" s="3">
        <v>12</v>
      </c>
      <c r="X5" s="3">
        <v>13</v>
      </c>
      <c r="Y5" s="3">
        <v>14</v>
      </c>
      <c r="Z5" s="3">
        <v>15</v>
      </c>
      <c r="AA5" s="3">
        <v>16</v>
      </c>
      <c r="AB5" s="3">
        <v>17</v>
      </c>
      <c r="AC5" s="3">
        <v>18</v>
      </c>
      <c r="AD5" s="3">
        <v>19</v>
      </c>
      <c r="AE5" s="3">
        <v>20</v>
      </c>
      <c r="AF5" s="72" t="s">
        <v>109</v>
      </c>
      <c r="AG5" s="72" t="s">
        <v>98</v>
      </c>
      <c r="AH5" s="28" t="s">
        <v>237</v>
      </c>
      <c r="AI5" s="28" t="s">
        <v>119</v>
      </c>
      <c r="AJ5" s="28" t="s">
        <v>120</v>
      </c>
      <c r="AK5" s="28" t="s">
        <v>121</v>
      </c>
      <c r="AL5" s="28" t="s">
        <v>122</v>
      </c>
      <c r="AM5" s="28" t="s">
        <v>123</v>
      </c>
      <c r="AN5" s="28" t="s">
        <v>124</v>
      </c>
      <c r="AO5" s="28" t="s">
        <v>125</v>
      </c>
      <c r="AP5" s="28" t="s">
        <v>126</v>
      </c>
      <c r="AQ5" s="28" t="s">
        <v>127</v>
      </c>
      <c r="AR5" s="28" t="s">
        <v>128</v>
      </c>
      <c r="AS5" s="28" t="s">
        <v>129</v>
      </c>
      <c r="AT5" s="28" t="s">
        <v>130</v>
      </c>
      <c r="AU5" s="28" t="s">
        <v>131</v>
      </c>
      <c r="AV5" s="28" t="s">
        <v>132</v>
      </c>
      <c r="AW5" s="28" t="s">
        <v>133</v>
      </c>
      <c r="AX5" s="28" t="s">
        <v>134</v>
      </c>
      <c r="AY5" s="28" t="s">
        <v>135</v>
      </c>
      <c r="AZ5" s="28" t="s">
        <v>160</v>
      </c>
      <c r="BA5" s="28" t="s">
        <v>161</v>
      </c>
      <c r="BB5" s="28" t="s">
        <v>162</v>
      </c>
      <c r="BC5" s="28" t="s">
        <v>163</v>
      </c>
      <c r="BD5" s="28" t="s">
        <v>164</v>
      </c>
      <c r="BE5" s="28" t="s">
        <v>165</v>
      </c>
      <c r="BF5" s="28" t="s">
        <v>166</v>
      </c>
      <c r="BG5" s="28" t="s">
        <v>167</v>
      </c>
      <c r="BH5" s="28" t="s">
        <v>168</v>
      </c>
      <c r="BI5" s="28" t="s">
        <v>169</v>
      </c>
      <c r="BJ5" s="28" t="s">
        <v>170</v>
      </c>
      <c r="BK5" s="28" t="s">
        <v>171</v>
      </c>
      <c r="BL5" s="28" t="s">
        <v>172</v>
      </c>
      <c r="BM5" s="72" t="s">
        <v>238</v>
      </c>
      <c r="BN5" s="28" t="s">
        <v>195</v>
      </c>
      <c r="BO5" s="28" t="s">
        <v>196</v>
      </c>
      <c r="BP5" s="28" t="s">
        <v>197</v>
      </c>
      <c r="BQ5" s="28" t="s">
        <v>198</v>
      </c>
      <c r="BR5" s="28" t="s">
        <v>239</v>
      </c>
      <c r="BS5" s="28" t="s">
        <v>200</v>
      </c>
      <c r="BT5" s="28" t="s">
        <v>240</v>
      </c>
      <c r="BU5" s="28" t="s">
        <v>241</v>
      </c>
      <c r="BV5" s="28" t="s">
        <v>202</v>
      </c>
      <c r="BW5" s="28" t="s">
        <v>216</v>
      </c>
      <c r="BX5" s="28" t="s">
        <v>203</v>
      </c>
      <c r="BY5" s="28" t="s">
        <v>204</v>
      </c>
      <c r="BZ5" s="28" t="s">
        <v>205</v>
      </c>
      <c r="CA5" s="28" t="s">
        <v>206</v>
      </c>
      <c r="CB5" s="28" t="s">
        <v>217</v>
      </c>
      <c r="CC5" s="73" t="s">
        <v>207</v>
      </c>
      <c r="CD5" s="28" t="s">
        <v>208</v>
      </c>
      <c r="CE5" s="28" t="s">
        <v>209</v>
      </c>
      <c r="CF5" s="28" t="s">
        <v>210</v>
      </c>
      <c r="CG5" s="28" t="s">
        <v>242</v>
      </c>
      <c r="CH5" s="28" t="s">
        <v>243</v>
      </c>
      <c r="CI5" s="28" t="s">
        <v>244</v>
      </c>
      <c r="CJ5" s="28" t="s">
        <v>214</v>
      </c>
    </row>
    <row r="6" spans="1:88" ht="45" x14ac:dyDescent="0.25">
      <c r="A6" s="3">
        <v>1</v>
      </c>
      <c r="B6" s="3" t="s">
        <v>66</v>
      </c>
      <c r="C6" s="3" t="s">
        <v>67</v>
      </c>
      <c r="D6" s="3" t="s">
        <v>68</v>
      </c>
      <c r="E6" s="11" t="s">
        <v>252</v>
      </c>
      <c r="F6" s="69" t="s">
        <v>108</v>
      </c>
      <c r="G6" s="10">
        <v>8</v>
      </c>
      <c r="H6" s="10">
        <f t="shared" ref="H6:H18" si="0">SUM(L6:CJ6)</f>
        <v>94</v>
      </c>
      <c r="I6" s="10" t="s">
        <v>259</v>
      </c>
      <c r="J6" s="28" t="s">
        <v>104</v>
      </c>
      <c r="K6" s="3" t="s">
        <v>49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0</v>
      </c>
      <c r="T6" s="10">
        <v>1</v>
      </c>
      <c r="U6" s="10">
        <v>0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3</v>
      </c>
      <c r="AG6" s="10">
        <v>2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10">
        <v>1</v>
      </c>
      <c r="AS6" s="10">
        <v>1</v>
      </c>
      <c r="AT6" s="10">
        <v>0.5</v>
      </c>
      <c r="AU6" s="10">
        <v>0.5</v>
      </c>
      <c r="AV6" s="10">
        <v>0.5</v>
      </c>
      <c r="AW6" s="10">
        <v>0.5</v>
      </c>
      <c r="AX6" s="10">
        <v>0.5</v>
      </c>
      <c r="AY6" s="10">
        <v>0.5</v>
      </c>
      <c r="AZ6" s="10">
        <v>1</v>
      </c>
      <c r="BA6" s="10">
        <v>1</v>
      </c>
      <c r="BB6" s="10">
        <v>1</v>
      </c>
      <c r="BC6" s="10">
        <v>2</v>
      </c>
      <c r="BD6" s="10">
        <v>1.5</v>
      </c>
      <c r="BE6" s="10">
        <v>1</v>
      </c>
      <c r="BF6" s="10">
        <v>2</v>
      </c>
      <c r="BG6" s="10">
        <v>2</v>
      </c>
      <c r="BH6" s="10">
        <v>1.5</v>
      </c>
      <c r="BI6" s="10">
        <v>1</v>
      </c>
      <c r="BJ6" s="10">
        <v>1</v>
      </c>
      <c r="BK6" s="10">
        <v>2</v>
      </c>
      <c r="BL6" s="10">
        <v>1</v>
      </c>
      <c r="BM6" s="10">
        <v>1</v>
      </c>
      <c r="BN6" s="10">
        <v>0.5</v>
      </c>
      <c r="BO6" s="10">
        <v>0.5</v>
      </c>
      <c r="BP6" s="10">
        <v>0.5</v>
      </c>
      <c r="BQ6" s="10">
        <v>0.5</v>
      </c>
      <c r="BR6" s="10">
        <v>0.5</v>
      </c>
      <c r="BS6" s="10">
        <v>0.5</v>
      </c>
      <c r="BT6" s="10">
        <v>1</v>
      </c>
      <c r="BU6" s="10">
        <v>2</v>
      </c>
      <c r="BV6" s="10">
        <v>0.5</v>
      </c>
      <c r="BW6" s="10">
        <v>0.5</v>
      </c>
      <c r="BX6" s="10">
        <v>1</v>
      </c>
      <c r="BY6" s="10">
        <v>0.5</v>
      </c>
      <c r="BZ6" s="10">
        <v>0.5</v>
      </c>
      <c r="CA6" s="10">
        <v>6</v>
      </c>
      <c r="CB6" s="10">
        <v>4</v>
      </c>
      <c r="CC6" s="10">
        <v>4</v>
      </c>
      <c r="CD6" s="10">
        <v>3</v>
      </c>
      <c r="CE6" s="10">
        <v>3</v>
      </c>
      <c r="CF6" s="10">
        <v>2</v>
      </c>
      <c r="CG6" s="10">
        <v>3</v>
      </c>
      <c r="CH6" s="10">
        <v>2</v>
      </c>
      <c r="CI6" s="10">
        <v>0</v>
      </c>
      <c r="CJ6" s="10">
        <v>1</v>
      </c>
    </row>
    <row r="7" spans="1:88" s="21" customFormat="1" ht="60" x14ac:dyDescent="0.25">
      <c r="A7" s="3">
        <v>2</v>
      </c>
      <c r="B7" s="3" t="s">
        <v>51</v>
      </c>
      <c r="C7" s="3" t="s">
        <v>52</v>
      </c>
      <c r="D7" s="3" t="s">
        <v>22</v>
      </c>
      <c r="E7" s="11" t="s">
        <v>245</v>
      </c>
      <c r="F7" s="10" t="s">
        <v>108</v>
      </c>
      <c r="G7" s="23">
        <v>8</v>
      </c>
      <c r="H7" s="10">
        <f t="shared" si="0"/>
        <v>85.5</v>
      </c>
      <c r="I7" s="10" t="s">
        <v>229</v>
      </c>
      <c r="J7" s="28" t="s">
        <v>267</v>
      </c>
      <c r="K7" s="28" t="s">
        <v>272</v>
      </c>
      <c r="L7" s="10">
        <v>1</v>
      </c>
      <c r="M7" s="10">
        <v>1</v>
      </c>
      <c r="N7" s="10">
        <v>1</v>
      </c>
      <c r="O7" s="10">
        <v>1</v>
      </c>
      <c r="P7" s="10">
        <v>0</v>
      </c>
      <c r="Q7" s="10">
        <v>1</v>
      </c>
      <c r="R7" s="10">
        <v>1</v>
      </c>
      <c r="S7" s="10">
        <v>1</v>
      </c>
      <c r="T7" s="10">
        <v>1</v>
      </c>
      <c r="U7" s="10">
        <v>0</v>
      </c>
      <c r="V7" s="10">
        <v>1</v>
      </c>
      <c r="W7" s="10">
        <v>0</v>
      </c>
      <c r="X7" s="10">
        <v>0</v>
      </c>
      <c r="Y7" s="10">
        <v>0</v>
      </c>
      <c r="Z7" s="10">
        <v>1</v>
      </c>
      <c r="AA7" s="10">
        <v>1</v>
      </c>
      <c r="AB7" s="10">
        <v>1</v>
      </c>
      <c r="AC7" s="10">
        <v>1</v>
      </c>
      <c r="AD7" s="10">
        <v>0</v>
      </c>
      <c r="AE7" s="10">
        <v>0</v>
      </c>
      <c r="AF7" s="10">
        <v>3</v>
      </c>
      <c r="AG7" s="10">
        <v>0</v>
      </c>
      <c r="AH7" s="10">
        <v>1</v>
      </c>
      <c r="AI7" s="10">
        <v>1</v>
      </c>
      <c r="AJ7" s="10">
        <v>1</v>
      </c>
      <c r="AK7" s="10">
        <v>1</v>
      </c>
      <c r="AL7" s="10">
        <v>1</v>
      </c>
      <c r="AM7" s="10">
        <v>1</v>
      </c>
      <c r="AN7" s="10">
        <v>1</v>
      </c>
      <c r="AO7" s="10">
        <v>1</v>
      </c>
      <c r="AP7" s="10">
        <v>1</v>
      </c>
      <c r="AQ7" s="10">
        <v>1</v>
      </c>
      <c r="AR7" s="10">
        <v>1</v>
      </c>
      <c r="AS7" s="10">
        <v>0.5</v>
      </c>
      <c r="AT7" s="10">
        <v>0.5</v>
      </c>
      <c r="AU7" s="10">
        <v>0.5</v>
      </c>
      <c r="AV7" s="10">
        <v>0.5</v>
      </c>
      <c r="AW7" s="10">
        <v>0.5</v>
      </c>
      <c r="AX7" s="10">
        <v>0.5</v>
      </c>
      <c r="AY7" s="10">
        <v>0.5</v>
      </c>
      <c r="AZ7" s="10">
        <v>1</v>
      </c>
      <c r="BA7" s="10">
        <v>1</v>
      </c>
      <c r="BB7" s="10">
        <v>1</v>
      </c>
      <c r="BC7" s="10">
        <v>2</v>
      </c>
      <c r="BD7" s="10">
        <v>1.5</v>
      </c>
      <c r="BE7" s="10">
        <v>0.5</v>
      </c>
      <c r="BF7" s="10">
        <v>2</v>
      </c>
      <c r="BG7" s="10">
        <v>2</v>
      </c>
      <c r="BH7" s="10">
        <v>1.5</v>
      </c>
      <c r="BI7" s="10">
        <v>1</v>
      </c>
      <c r="BJ7" s="10">
        <v>1.5</v>
      </c>
      <c r="BK7" s="10">
        <v>2</v>
      </c>
      <c r="BL7" s="10">
        <v>1</v>
      </c>
      <c r="BM7" s="10">
        <v>1</v>
      </c>
      <c r="BN7" s="10">
        <v>0.5</v>
      </c>
      <c r="BO7" s="10">
        <v>0.5</v>
      </c>
      <c r="BP7" s="10">
        <v>0.5</v>
      </c>
      <c r="BQ7" s="10">
        <v>0.5</v>
      </c>
      <c r="BR7" s="10">
        <v>0.5</v>
      </c>
      <c r="BS7" s="10">
        <v>0.5</v>
      </c>
      <c r="BT7" s="10">
        <v>1</v>
      </c>
      <c r="BU7" s="10">
        <v>2</v>
      </c>
      <c r="BV7" s="10">
        <v>0.5</v>
      </c>
      <c r="BW7" s="10">
        <v>0.5</v>
      </c>
      <c r="BX7" s="10">
        <v>1</v>
      </c>
      <c r="BY7" s="10">
        <v>0.5</v>
      </c>
      <c r="BZ7" s="10">
        <v>0.5</v>
      </c>
      <c r="CA7" s="10">
        <v>6</v>
      </c>
      <c r="CB7" s="10">
        <v>4</v>
      </c>
      <c r="CC7" s="10">
        <v>4</v>
      </c>
      <c r="CD7" s="10">
        <v>3</v>
      </c>
      <c r="CE7" s="10">
        <v>3</v>
      </c>
      <c r="CF7" s="10">
        <v>2</v>
      </c>
      <c r="CG7" s="10">
        <v>2</v>
      </c>
      <c r="CH7" s="10">
        <v>2</v>
      </c>
      <c r="CI7" s="10">
        <v>0</v>
      </c>
      <c r="CJ7" s="10">
        <v>1</v>
      </c>
    </row>
    <row r="8" spans="1:88" s="21" customFormat="1" ht="45" x14ac:dyDescent="0.25">
      <c r="A8" s="75">
        <v>3</v>
      </c>
      <c r="B8" s="75" t="s">
        <v>35</v>
      </c>
      <c r="C8" s="73" t="s">
        <v>36</v>
      </c>
      <c r="D8" s="73" t="s">
        <v>37</v>
      </c>
      <c r="E8" s="76" t="s">
        <v>258</v>
      </c>
      <c r="F8" s="70" t="s">
        <v>108</v>
      </c>
      <c r="G8" s="71">
        <v>8</v>
      </c>
      <c r="H8" s="10">
        <f t="shared" si="0"/>
        <v>83.9</v>
      </c>
      <c r="I8" s="10" t="s">
        <v>229</v>
      </c>
      <c r="J8" s="73" t="s">
        <v>103</v>
      </c>
      <c r="K8" s="75" t="s">
        <v>38</v>
      </c>
      <c r="L8" s="71">
        <v>1</v>
      </c>
      <c r="M8" s="71">
        <v>1</v>
      </c>
      <c r="N8" s="71">
        <v>1</v>
      </c>
      <c r="O8" s="71">
        <v>1</v>
      </c>
      <c r="P8" s="71">
        <v>1</v>
      </c>
      <c r="Q8" s="71">
        <v>1</v>
      </c>
      <c r="R8" s="71">
        <v>1</v>
      </c>
      <c r="S8" s="71">
        <v>0</v>
      </c>
      <c r="T8" s="71">
        <v>1</v>
      </c>
      <c r="U8" s="71">
        <v>0</v>
      </c>
      <c r="V8" s="71">
        <v>1</v>
      </c>
      <c r="W8" s="71">
        <v>1</v>
      </c>
      <c r="X8" s="71">
        <v>1</v>
      </c>
      <c r="Y8" s="71">
        <v>1</v>
      </c>
      <c r="Z8" s="71">
        <v>0</v>
      </c>
      <c r="AA8" s="71">
        <v>1</v>
      </c>
      <c r="AB8" s="71">
        <v>1</v>
      </c>
      <c r="AC8" s="71">
        <v>1</v>
      </c>
      <c r="AD8" s="71">
        <v>0</v>
      </c>
      <c r="AE8" s="71">
        <v>0</v>
      </c>
      <c r="AF8" s="71">
        <v>3</v>
      </c>
      <c r="AG8" s="71">
        <v>2</v>
      </c>
      <c r="AH8" s="10">
        <v>1</v>
      </c>
      <c r="AI8" s="10">
        <v>0</v>
      </c>
      <c r="AJ8" s="10">
        <v>1</v>
      </c>
      <c r="AK8" s="10">
        <v>1</v>
      </c>
      <c r="AL8" s="10">
        <v>0</v>
      </c>
      <c r="AM8" s="10">
        <v>1</v>
      </c>
      <c r="AN8" s="10">
        <v>0</v>
      </c>
      <c r="AO8" s="10">
        <v>1</v>
      </c>
      <c r="AP8" s="10">
        <v>1</v>
      </c>
      <c r="AQ8" s="10">
        <v>1</v>
      </c>
      <c r="AR8" s="10">
        <v>1</v>
      </c>
      <c r="AS8" s="10">
        <v>1</v>
      </c>
      <c r="AT8" s="10">
        <v>0.5</v>
      </c>
      <c r="AU8" s="10">
        <v>0.5</v>
      </c>
      <c r="AV8" s="10">
        <v>0.5</v>
      </c>
      <c r="AW8" s="10">
        <v>0.5</v>
      </c>
      <c r="AX8" s="10">
        <v>0.5</v>
      </c>
      <c r="AY8" s="10">
        <v>0.4</v>
      </c>
      <c r="AZ8" s="10">
        <v>1</v>
      </c>
      <c r="BA8" s="10">
        <v>1</v>
      </c>
      <c r="BB8" s="10">
        <v>1</v>
      </c>
      <c r="BC8" s="10">
        <v>2</v>
      </c>
      <c r="BD8" s="10">
        <v>1.5</v>
      </c>
      <c r="BE8" s="10">
        <v>1</v>
      </c>
      <c r="BF8" s="10">
        <v>1.5</v>
      </c>
      <c r="BG8" s="10">
        <v>2</v>
      </c>
      <c r="BH8" s="10">
        <v>0</v>
      </c>
      <c r="BI8" s="10">
        <v>0</v>
      </c>
      <c r="BJ8" s="10">
        <v>1</v>
      </c>
      <c r="BK8" s="10">
        <v>1.5</v>
      </c>
      <c r="BL8" s="10">
        <v>1</v>
      </c>
      <c r="BM8" s="10">
        <v>1</v>
      </c>
      <c r="BN8" s="10">
        <v>0.5</v>
      </c>
      <c r="BO8" s="10">
        <v>0.5</v>
      </c>
      <c r="BP8" s="10">
        <v>0</v>
      </c>
      <c r="BQ8" s="10">
        <v>0.5</v>
      </c>
      <c r="BR8" s="10">
        <v>0.5</v>
      </c>
      <c r="BS8" s="10">
        <v>0.5</v>
      </c>
      <c r="BT8" s="10">
        <v>1</v>
      </c>
      <c r="BU8" s="10">
        <v>2</v>
      </c>
      <c r="BV8" s="10">
        <v>0.5</v>
      </c>
      <c r="BW8" s="10">
        <v>0.5</v>
      </c>
      <c r="BX8" s="10">
        <v>1</v>
      </c>
      <c r="BY8" s="10">
        <v>0.5</v>
      </c>
      <c r="BZ8" s="10">
        <v>0.5</v>
      </c>
      <c r="CA8" s="10">
        <v>6</v>
      </c>
      <c r="CB8" s="10">
        <v>4</v>
      </c>
      <c r="CC8" s="10">
        <v>4</v>
      </c>
      <c r="CD8" s="10">
        <v>3</v>
      </c>
      <c r="CE8" s="10">
        <v>3</v>
      </c>
      <c r="CF8" s="10">
        <v>2</v>
      </c>
      <c r="CG8" s="10">
        <v>3</v>
      </c>
      <c r="CH8" s="10">
        <v>2</v>
      </c>
      <c r="CI8" s="10">
        <v>0</v>
      </c>
      <c r="CJ8" s="10">
        <v>1</v>
      </c>
    </row>
    <row r="9" spans="1:88" s="21" customFormat="1" ht="45" x14ac:dyDescent="0.25">
      <c r="A9" s="3">
        <v>4</v>
      </c>
      <c r="B9" s="28" t="s">
        <v>96</v>
      </c>
      <c r="C9" s="28" t="s">
        <v>32</v>
      </c>
      <c r="D9" s="28" t="s">
        <v>74</v>
      </c>
      <c r="E9" s="12" t="s">
        <v>255</v>
      </c>
      <c r="F9" s="69" t="s">
        <v>108</v>
      </c>
      <c r="G9" s="9">
        <v>8</v>
      </c>
      <c r="H9" s="10">
        <f t="shared" si="0"/>
        <v>78.900000000000006</v>
      </c>
      <c r="I9" s="10" t="s">
        <v>229</v>
      </c>
      <c r="J9" s="28" t="s">
        <v>268</v>
      </c>
      <c r="K9" s="28" t="s">
        <v>273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0</v>
      </c>
      <c r="V9" s="10">
        <v>1</v>
      </c>
      <c r="W9" s="10">
        <v>0</v>
      </c>
      <c r="X9" s="10">
        <v>0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3</v>
      </c>
      <c r="AG9" s="10">
        <v>2</v>
      </c>
      <c r="AH9" s="10">
        <v>1</v>
      </c>
      <c r="AI9" s="10">
        <v>0.5</v>
      </c>
      <c r="AJ9" s="10">
        <v>1</v>
      </c>
      <c r="AK9" s="10">
        <v>0</v>
      </c>
      <c r="AL9" s="10">
        <v>0</v>
      </c>
      <c r="AM9" s="10">
        <v>0</v>
      </c>
      <c r="AN9" s="10">
        <v>0</v>
      </c>
      <c r="AO9" s="10">
        <v>0.8</v>
      </c>
      <c r="AP9" s="10">
        <v>0.5</v>
      </c>
      <c r="AQ9" s="10">
        <v>1</v>
      </c>
      <c r="AR9" s="10">
        <v>0</v>
      </c>
      <c r="AS9" s="10">
        <v>0.5</v>
      </c>
      <c r="AT9" s="10">
        <v>0.3</v>
      </c>
      <c r="AU9" s="10">
        <v>0</v>
      </c>
      <c r="AV9" s="10">
        <v>0</v>
      </c>
      <c r="AW9" s="10">
        <v>0</v>
      </c>
      <c r="AX9" s="10">
        <v>0</v>
      </c>
      <c r="AY9" s="10">
        <v>0.3</v>
      </c>
      <c r="AZ9" s="10">
        <v>1</v>
      </c>
      <c r="BA9" s="10">
        <v>1</v>
      </c>
      <c r="BB9" s="10">
        <v>1</v>
      </c>
      <c r="BC9" s="10">
        <v>2</v>
      </c>
      <c r="BD9" s="10">
        <v>1</v>
      </c>
      <c r="BE9" s="10">
        <v>0.5</v>
      </c>
      <c r="BF9" s="10">
        <v>0.5</v>
      </c>
      <c r="BG9" s="10">
        <v>2</v>
      </c>
      <c r="BH9" s="10">
        <v>1.5</v>
      </c>
      <c r="BI9" s="10">
        <v>1</v>
      </c>
      <c r="BJ9" s="10">
        <v>2</v>
      </c>
      <c r="BK9" s="10">
        <v>2</v>
      </c>
      <c r="BL9" s="10">
        <v>1</v>
      </c>
      <c r="BM9" s="10">
        <v>1</v>
      </c>
      <c r="BN9" s="10">
        <v>0.5</v>
      </c>
      <c r="BO9" s="10">
        <v>0.5</v>
      </c>
      <c r="BP9" s="10">
        <v>0.5</v>
      </c>
      <c r="BQ9" s="10">
        <v>0.5</v>
      </c>
      <c r="BR9" s="10">
        <v>0.5</v>
      </c>
      <c r="BS9" s="10">
        <v>0.5</v>
      </c>
      <c r="BT9" s="10">
        <v>1</v>
      </c>
      <c r="BU9" s="10">
        <v>1</v>
      </c>
      <c r="BV9" s="10">
        <v>0</v>
      </c>
      <c r="BW9" s="10">
        <v>0.5</v>
      </c>
      <c r="BX9" s="10">
        <v>1</v>
      </c>
      <c r="BY9" s="10">
        <v>0.5</v>
      </c>
      <c r="BZ9" s="10">
        <v>0.5</v>
      </c>
      <c r="CA9" s="10">
        <v>6</v>
      </c>
      <c r="CB9" s="10">
        <v>4</v>
      </c>
      <c r="CC9" s="10">
        <v>4</v>
      </c>
      <c r="CD9" s="10">
        <v>3</v>
      </c>
      <c r="CE9" s="10">
        <v>3</v>
      </c>
      <c r="CF9" s="10">
        <v>2</v>
      </c>
      <c r="CG9" s="10">
        <v>1</v>
      </c>
      <c r="CH9" s="10">
        <v>2</v>
      </c>
      <c r="CI9" s="10">
        <v>0</v>
      </c>
      <c r="CJ9" s="10">
        <v>1</v>
      </c>
    </row>
    <row r="10" spans="1:88" s="21" customFormat="1" ht="45" x14ac:dyDescent="0.25">
      <c r="A10" s="3">
        <v>5</v>
      </c>
      <c r="B10" s="28" t="s">
        <v>64</v>
      </c>
      <c r="C10" s="28" t="s">
        <v>60</v>
      </c>
      <c r="D10" s="28" t="s">
        <v>65</v>
      </c>
      <c r="E10" s="12" t="s">
        <v>251</v>
      </c>
      <c r="F10" s="69" t="s">
        <v>108</v>
      </c>
      <c r="G10" s="9">
        <v>8</v>
      </c>
      <c r="H10" s="10">
        <f t="shared" si="0"/>
        <v>75.900000000000006</v>
      </c>
      <c r="I10" s="10" t="s">
        <v>229</v>
      </c>
      <c r="J10" s="28" t="s">
        <v>268</v>
      </c>
      <c r="K10" s="28" t="s">
        <v>273</v>
      </c>
      <c r="L10" s="10">
        <v>1</v>
      </c>
      <c r="M10" s="10">
        <v>1</v>
      </c>
      <c r="N10" s="10">
        <v>0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0</v>
      </c>
      <c r="X10" s="10">
        <v>0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2.5</v>
      </c>
      <c r="AG10" s="10">
        <v>2</v>
      </c>
      <c r="AH10" s="10">
        <v>0.5</v>
      </c>
      <c r="AI10" s="10">
        <v>1</v>
      </c>
      <c r="AJ10" s="10">
        <v>0.8</v>
      </c>
      <c r="AK10" s="10">
        <v>0</v>
      </c>
      <c r="AL10" s="10">
        <v>0</v>
      </c>
      <c r="AM10" s="10">
        <v>0</v>
      </c>
      <c r="AN10" s="10">
        <v>0</v>
      </c>
      <c r="AO10" s="10">
        <v>1</v>
      </c>
      <c r="AP10" s="10">
        <v>0</v>
      </c>
      <c r="AQ10" s="10">
        <v>0</v>
      </c>
      <c r="AR10" s="10">
        <v>0</v>
      </c>
      <c r="AS10" s="10">
        <v>0.5</v>
      </c>
      <c r="AT10" s="10">
        <v>0.2</v>
      </c>
      <c r="AU10" s="10">
        <v>0</v>
      </c>
      <c r="AV10" s="10">
        <v>0.2</v>
      </c>
      <c r="AW10" s="10">
        <v>0</v>
      </c>
      <c r="AX10" s="10">
        <v>0</v>
      </c>
      <c r="AY10" s="10">
        <v>0.2</v>
      </c>
      <c r="AZ10" s="10">
        <v>1</v>
      </c>
      <c r="BA10" s="10">
        <v>1</v>
      </c>
      <c r="BB10" s="10">
        <v>1</v>
      </c>
      <c r="BC10" s="10">
        <v>2</v>
      </c>
      <c r="BD10" s="10">
        <v>1</v>
      </c>
      <c r="BE10" s="10">
        <v>0.5</v>
      </c>
      <c r="BF10" s="10">
        <v>1</v>
      </c>
      <c r="BG10" s="10">
        <v>1.5</v>
      </c>
      <c r="BH10" s="10">
        <v>1</v>
      </c>
      <c r="BI10" s="10">
        <v>0.5</v>
      </c>
      <c r="BJ10" s="10">
        <v>0.5</v>
      </c>
      <c r="BK10" s="10">
        <v>2</v>
      </c>
      <c r="BL10" s="10">
        <v>1</v>
      </c>
      <c r="BM10" s="10">
        <v>1</v>
      </c>
      <c r="BN10" s="10">
        <v>0.5</v>
      </c>
      <c r="BO10" s="10">
        <v>0.5</v>
      </c>
      <c r="BP10" s="10">
        <v>0.5</v>
      </c>
      <c r="BQ10" s="10">
        <v>0.5</v>
      </c>
      <c r="BR10" s="10">
        <v>0.5</v>
      </c>
      <c r="BS10" s="10">
        <v>0.5</v>
      </c>
      <c r="BT10" s="10">
        <v>1</v>
      </c>
      <c r="BU10" s="10">
        <v>2</v>
      </c>
      <c r="BV10" s="10">
        <v>0.5</v>
      </c>
      <c r="BW10" s="10">
        <v>0.5</v>
      </c>
      <c r="BX10" s="10">
        <v>1</v>
      </c>
      <c r="BY10" s="10">
        <v>0.5</v>
      </c>
      <c r="BZ10" s="10">
        <v>0.5</v>
      </c>
      <c r="CA10" s="10">
        <v>6</v>
      </c>
      <c r="CB10" s="10">
        <v>4</v>
      </c>
      <c r="CC10" s="10">
        <v>4</v>
      </c>
      <c r="CD10" s="10">
        <v>3</v>
      </c>
      <c r="CE10" s="10">
        <v>3</v>
      </c>
      <c r="CF10" s="10">
        <v>2</v>
      </c>
      <c r="CG10" s="10">
        <v>1</v>
      </c>
      <c r="CH10" s="10">
        <v>2</v>
      </c>
      <c r="CI10" s="10">
        <v>0</v>
      </c>
      <c r="CJ10" s="10">
        <v>1</v>
      </c>
    </row>
    <row r="11" spans="1:88" s="21" customFormat="1" ht="30" x14ac:dyDescent="0.25">
      <c r="A11" s="75">
        <v>6</v>
      </c>
      <c r="B11" s="3" t="s">
        <v>75</v>
      </c>
      <c r="C11" s="3" t="s">
        <v>76</v>
      </c>
      <c r="D11" s="3" t="s">
        <v>77</v>
      </c>
      <c r="E11" s="11" t="s">
        <v>256</v>
      </c>
      <c r="F11" s="69" t="s">
        <v>108</v>
      </c>
      <c r="G11" s="10">
        <v>8</v>
      </c>
      <c r="H11" s="10">
        <f t="shared" si="0"/>
        <v>74</v>
      </c>
      <c r="I11" s="10" t="s">
        <v>229</v>
      </c>
      <c r="J11" s="28" t="s">
        <v>269</v>
      </c>
      <c r="K11" s="3" t="s">
        <v>274</v>
      </c>
      <c r="L11" s="10">
        <v>1</v>
      </c>
      <c r="M11" s="10">
        <v>1</v>
      </c>
      <c r="N11" s="10">
        <v>1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0</v>
      </c>
      <c r="AC11" s="10">
        <v>1</v>
      </c>
      <c r="AD11" s="10">
        <v>1</v>
      </c>
      <c r="AE11" s="10">
        <v>1</v>
      </c>
      <c r="AF11" s="10">
        <v>3</v>
      </c>
      <c r="AG11" s="10">
        <v>2</v>
      </c>
      <c r="AH11" s="10">
        <v>0.1</v>
      </c>
      <c r="AI11" s="10">
        <v>0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0</v>
      </c>
      <c r="AP11" s="10">
        <v>0</v>
      </c>
      <c r="AQ11" s="10">
        <v>0</v>
      </c>
      <c r="AR11" s="10">
        <v>0.5</v>
      </c>
      <c r="AS11" s="10">
        <v>0.8</v>
      </c>
      <c r="AT11" s="10">
        <v>0</v>
      </c>
      <c r="AU11" s="10">
        <v>0.2</v>
      </c>
      <c r="AV11" s="10">
        <v>0.2</v>
      </c>
      <c r="AW11" s="10">
        <v>0.5</v>
      </c>
      <c r="AX11" s="10">
        <v>0.5</v>
      </c>
      <c r="AY11" s="10">
        <v>0.2</v>
      </c>
      <c r="AZ11" s="10">
        <v>1</v>
      </c>
      <c r="BA11" s="10">
        <v>1</v>
      </c>
      <c r="BB11" s="10">
        <v>0.5</v>
      </c>
      <c r="BC11" s="10">
        <v>2</v>
      </c>
      <c r="BD11" s="10">
        <v>0</v>
      </c>
      <c r="BE11" s="10">
        <v>1</v>
      </c>
      <c r="BF11" s="10">
        <v>2</v>
      </c>
      <c r="BG11" s="10">
        <v>2</v>
      </c>
      <c r="BH11" s="10">
        <v>1</v>
      </c>
      <c r="BI11" s="10">
        <v>1</v>
      </c>
      <c r="BJ11" s="10">
        <v>2</v>
      </c>
      <c r="BK11" s="10">
        <v>2</v>
      </c>
      <c r="BL11" s="10">
        <v>1</v>
      </c>
      <c r="BM11" s="10">
        <v>1</v>
      </c>
      <c r="BN11" s="10">
        <v>0.5</v>
      </c>
      <c r="BO11" s="10">
        <v>0.5</v>
      </c>
      <c r="BP11" s="10">
        <v>0</v>
      </c>
      <c r="BQ11" s="10">
        <v>0.5</v>
      </c>
      <c r="BR11" s="10">
        <v>0.5</v>
      </c>
      <c r="BS11" s="10">
        <v>0.5</v>
      </c>
      <c r="BT11" s="10">
        <v>1</v>
      </c>
      <c r="BU11" s="10">
        <v>2</v>
      </c>
      <c r="BV11" s="10">
        <v>0.5</v>
      </c>
      <c r="BW11" s="10">
        <v>0.5</v>
      </c>
      <c r="BX11" s="10">
        <v>1</v>
      </c>
      <c r="BY11" s="10">
        <v>0.5</v>
      </c>
      <c r="BZ11" s="10">
        <v>0.5</v>
      </c>
      <c r="CA11" s="10">
        <v>6</v>
      </c>
      <c r="CB11" s="10">
        <v>4</v>
      </c>
      <c r="CC11" s="10">
        <v>4</v>
      </c>
      <c r="CD11" s="10">
        <v>3</v>
      </c>
      <c r="CE11" s="10">
        <v>3</v>
      </c>
      <c r="CF11" s="10">
        <v>2</v>
      </c>
      <c r="CG11" s="10">
        <v>2</v>
      </c>
      <c r="CH11" s="10">
        <v>2</v>
      </c>
      <c r="CI11" s="10">
        <v>0</v>
      </c>
      <c r="CJ11" s="10">
        <v>1</v>
      </c>
    </row>
    <row r="12" spans="1:88" s="21" customFormat="1" ht="30" x14ac:dyDescent="0.25">
      <c r="A12" s="3">
        <v>7</v>
      </c>
      <c r="B12" s="3" t="s">
        <v>78</v>
      </c>
      <c r="C12" s="3" t="s">
        <v>79</v>
      </c>
      <c r="D12" s="3" t="s">
        <v>65</v>
      </c>
      <c r="E12" s="11" t="s">
        <v>257</v>
      </c>
      <c r="F12" s="69" t="s">
        <v>108</v>
      </c>
      <c r="G12" s="10">
        <v>8</v>
      </c>
      <c r="H12" s="10">
        <f t="shared" si="0"/>
        <v>67.2</v>
      </c>
      <c r="I12" s="10" t="s">
        <v>230</v>
      </c>
      <c r="J12" s="28" t="s">
        <v>270</v>
      </c>
      <c r="K12" s="28" t="s">
        <v>275</v>
      </c>
      <c r="L12" s="10">
        <v>1</v>
      </c>
      <c r="M12" s="10">
        <v>1</v>
      </c>
      <c r="N12" s="10">
        <v>1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0">
        <v>1</v>
      </c>
      <c r="AB12" s="10">
        <v>0</v>
      </c>
      <c r="AC12" s="10">
        <v>0</v>
      </c>
      <c r="AD12" s="10">
        <v>0</v>
      </c>
      <c r="AE12" s="10">
        <v>1</v>
      </c>
      <c r="AF12" s="10">
        <v>2</v>
      </c>
      <c r="AG12" s="10">
        <v>0</v>
      </c>
      <c r="AH12" s="10">
        <v>0</v>
      </c>
      <c r="AI12" s="10">
        <v>0</v>
      </c>
      <c r="AJ12" s="10">
        <v>0.5</v>
      </c>
      <c r="AK12" s="10">
        <v>0</v>
      </c>
      <c r="AL12" s="10">
        <v>0</v>
      </c>
      <c r="AM12" s="10">
        <v>1</v>
      </c>
      <c r="AN12" s="10">
        <v>0</v>
      </c>
      <c r="AO12" s="10">
        <v>0</v>
      </c>
      <c r="AP12" s="10">
        <v>0</v>
      </c>
      <c r="AQ12" s="10">
        <v>0</v>
      </c>
      <c r="AR12" s="10">
        <v>1</v>
      </c>
      <c r="AS12" s="10">
        <v>1</v>
      </c>
      <c r="AT12" s="10">
        <v>0</v>
      </c>
      <c r="AU12" s="10">
        <v>0</v>
      </c>
      <c r="AV12" s="10">
        <v>0.1</v>
      </c>
      <c r="AW12" s="10">
        <v>0.3</v>
      </c>
      <c r="AX12" s="10">
        <v>0.3</v>
      </c>
      <c r="AY12" s="10">
        <v>0.5</v>
      </c>
      <c r="AZ12" s="10">
        <v>1</v>
      </c>
      <c r="BA12" s="10">
        <v>0</v>
      </c>
      <c r="BB12" s="10">
        <v>1</v>
      </c>
      <c r="BC12" s="10">
        <v>2</v>
      </c>
      <c r="BD12" s="10">
        <v>1</v>
      </c>
      <c r="BE12" s="10">
        <v>0.5</v>
      </c>
      <c r="BF12" s="10">
        <v>2</v>
      </c>
      <c r="BG12" s="10">
        <v>1.5</v>
      </c>
      <c r="BH12" s="10">
        <v>2</v>
      </c>
      <c r="BI12" s="10">
        <v>1</v>
      </c>
      <c r="BJ12" s="10">
        <v>2</v>
      </c>
      <c r="BK12" s="10">
        <v>2</v>
      </c>
      <c r="BL12" s="10">
        <v>1</v>
      </c>
      <c r="BM12" s="10">
        <v>1</v>
      </c>
      <c r="BN12" s="10">
        <v>0.5</v>
      </c>
      <c r="BO12" s="10">
        <v>0.5</v>
      </c>
      <c r="BP12" s="10">
        <v>0</v>
      </c>
      <c r="BQ12" s="10">
        <v>0.5</v>
      </c>
      <c r="BR12" s="10">
        <v>0.5</v>
      </c>
      <c r="BS12" s="10">
        <v>0.5</v>
      </c>
      <c r="BT12" s="10">
        <v>1</v>
      </c>
      <c r="BU12" s="10">
        <v>2</v>
      </c>
      <c r="BV12" s="10">
        <v>0</v>
      </c>
      <c r="BW12" s="10">
        <v>0.5</v>
      </c>
      <c r="BX12" s="10">
        <v>1</v>
      </c>
      <c r="BY12" s="10">
        <v>0</v>
      </c>
      <c r="BZ12" s="10">
        <v>0.5</v>
      </c>
      <c r="CA12" s="10">
        <v>6</v>
      </c>
      <c r="CB12" s="10">
        <v>4</v>
      </c>
      <c r="CC12" s="10">
        <v>4</v>
      </c>
      <c r="CD12" s="10">
        <v>3</v>
      </c>
      <c r="CE12" s="10">
        <v>3</v>
      </c>
      <c r="CF12" s="10">
        <v>2</v>
      </c>
      <c r="CG12" s="10">
        <v>2</v>
      </c>
      <c r="CH12" s="10">
        <v>2</v>
      </c>
      <c r="CI12" s="10">
        <v>0</v>
      </c>
      <c r="CJ12" s="10">
        <v>1</v>
      </c>
    </row>
    <row r="13" spans="1:88" s="21" customFormat="1" ht="30" x14ac:dyDescent="0.25">
      <c r="A13" s="3">
        <v>8</v>
      </c>
      <c r="B13" s="3" t="s">
        <v>53</v>
      </c>
      <c r="C13" s="3" t="s">
        <v>54</v>
      </c>
      <c r="D13" s="3" t="s">
        <v>55</v>
      </c>
      <c r="E13" s="11" t="s">
        <v>246</v>
      </c>
      <c r="F13" s="10" t="s">
        <v>108</v>
      </c>
      <c r="G13" s="10">
        <v>8</v>
      </c>
      <c r="H13" s="10">
        <f t="shared" si="0"/>
        <v>65.5</v>
      </c>
      <c r="I13" s="10" t="s">
        <v>230</v>
      </c>
      <c r="J13" s="28" t="s">
        <v>102</v>
      </c>
      <c r="K13" s="28" t="s">
        <v>23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0</v>
      </c>
      <c r="R13" s="10">
        <v>0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0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2</v>
      </c>
      <c r="AG13" s="10">
        <v>2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0.8</v>
      </c>
      <c r="AN13" s="10">
        <v>0</v>
      </c>
      <c r="AO13" s="10">
        <v>1</v>
      </c>
      <c r="AP13" s="10">
        <v>0</v>
      </c>
      <c r="AQ13" s="10">
        <v>1</v>
      </c>
      <c r="AR13" s="10">
        <v>0.5</v>
      </c>
      <c r="AS13" s="10">
        <v>0.5</v>
      </c>
      <c r="AT13" s="10">
        <v>0.4</v>
      </c>
      <c r="AU13" s="10">
        <v>0.5</v>
      </c>
      <c r="AV13" s="10">
        <v>0.3</v>
      </c>
      <c r="AW13" s="10">
        <v>0.5</v>
      </c>
      <c r="AX13" s="10">
        <v>0</v>
      </c>
      <c r="AY13" s="10">
        <v>0.5</v>
      </c>
      <c r="AZ13" s="10">
        <v>1</v>
      </c>
      <c r="BA13" s="10">
        <v>1</v>
      </c>
      <c r="BB13" s="10">
        <v>1</v>
      </c>
      <c r="BC13" s="10">
        <v>2</v>
      </c>
      <c r="BD13" s="10">
        <v>1.5</v>
      </c>
      <c r="BE13" s="10">
        <v>0.5</v>
      </c>
      <c r="BF13" s="10">
        <v>2</v>
      </c>
      <c r="BG13" s="10">
        <v>2</v>
      </c>
      <c r="BH13" s="10">
        <v>1</v>
      </c>
      <c r="BI13" s="10">
        <v>1</v>
      </c>
      <c r="BJ13" s="10">
        <v>1</v>
      </c>
      <c r="BK13" s="10">
        <v>2</v>
      </c>
      <c r="BL13" s="10">
        <v>1</v>
      </c>
      <c r="BM13" s="10">
        <v>1</v>
      </c>
      <c r="BN13" s="10">
        <v>0.5</v>
      </c>
      <c r="BO13" s="10">
        <v>0.5</v>
      </c>
      <c r="BP13" s="10">
        <v>0</v>
      </c>
      <c r="BQ13" s="10">
        <v>0.5</v>
      </c>
      <c r="BR13" s="10">
        <v>0.5</v>
      </c>
      <c r="BS13" s="10">
        <v>0.5</v>
      </c>
      <c r="BT13" s="10">
        <v>1</v>
      </c>
      <c r="BU13" s="10">
        <v>2</v>
      </c>
      <c r="BV13" s="10">
        <v>0.5</v>
      </c>
      <c r="BW13" s="10">
        <v>0.5</v>
      </c>
      <c r="BX13" s="10">
        <v>1</v>
      </c>
      <c r="BY13" s="10">
        <v>0.5</v>
      </c>
      <c r="BZ13" s="10">
        <v>0.5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2</v>
      </c>
      <c r="CG13" s="10">
        <v>2</v>
      </c>
      <c r="CH13" s="10">
        <v>2</v>
      </c>
      <c r="CI13" s="10">
        <v>0</v>
      </c>
      <c r="CJ13" s="10">
        <v>1</v>
      </c>
    </row>
    <row r="14" spans="1:88" s="21" customFormat="1" ht="30" x14ac:dyDescent="0.25">
      <c r="A14" s="75">
        <v>9</v>
      </c>
      <c r="B14" s="28" t="s">
        <v>59</v>
      </c>
      <c r="C14" s="28" t="s">
        <v>60</v>
      </c>
      <c r="D14" s="28" t="s">
        <v>15</v>
      </c>
      <c r="E14" s="12" t="s">
        <v>248</v>
      </c>
      <c r="F14" s="69" t="s">
        <v>108</v>
      </c>
      <c r="G14" s="9">
        <v>8</v>
      </c>
      <c r="H14" s="10">
        <f t="shared" si="0"/>
        <v>62.5</v>
      </c>
      <c r="I14" s="10" t="s">
        <v>230</v>
      </c>
      <c r="J14" s="28" t="s">
        <v>249</v>
      </c>
      <c r="K14" s="28" t="s">
        <v>276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</v>
      </c>
      <c r="X14" s="10">
        <v>1</v>
      </c>
      <c r="Y14" s="10">
        <v>0</v>
      </c>
      <c r="Z14" s="10">
        <v>0</v>
      </c>
      <c r="AA14" s="10">
        <v>1</v>
      </c>
      <c r="AB14" s="10">
        <v>0</v>
      </c>
      <c r="AC14" s="10">
        <v>1</v>
      </c>
      <c r="AD14" s="10">
        <v>1</v>
      </c>
      <c r="AE14" s="10">
        <v>1</v>
      </c>
      <c r="AF14" s="10">
        <v>3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10">
        <v>1</v>
      </c>
      <c r="BB14" s="10">
        <v>0.5</v>
      </c>
      <c r="BC14" s="10">
        <v>2</v>
      </c>
      <c r="BD14" s="10">
        <v>2</v>
      </c>
      <c r="BE14" s="10">
        <v>1</v>
      </c>
      <c r="BF14" s="10">
        <v>2</v>
      </c>
      <c r="BG14" s="10">
        <v>2</v>
      </c>
      <c r="BH14" s="10">
        <v>1</v>
      </c>
      <c r="BI14" s="10">
        <v>1</v>
      </c>
      <c r="BJ14" s="10">
        <v>1.5</v>
      </c>
      <c r="BK14" s="10">
        <v>2</v>
      </c>
      <c r="BL14" s="10">
        <v>1</v>
      </c>
      <c r="BM14" s="10">
        <v>1</v>
      </c>
      <c r="BN14" s="10">
        <v>0.5</v>
      </c>
      <c r="BO14" s="10">
        <v>0.5</v>
      </c>
      <c r="BP14" s="10">
        <v>0</v>
      </c>
      <c r="BQ14" s="10">
        <v>0.5</v>
      </c>
      <c r="BR14" s="10">
        <v>0.5</v>
      </c>
      <c r="BS14" s="10">
        <v>0</v>
      </c>
      <c r="BT14" s="10">
        <v>0</v>
      </c>
      <c r="BU14" s="10">
        <v>1</v>
      </c>
      <c r="BV14" s="10">
        <v>0.5</v>
      </c>
      <c r="BW14" s="10">
        <v>0.5</v>
      </c>
      <c r="BX14" s="10">
        <v>0</v>
      </c>
      <c r="BY14" s="10">
        <v>0</v>
      </c>
      <c r="BZ14" s="10">
        <v>0.5</v>
      </c>
      <c r="CA14" s="10">
        <v>6</v>
      </c>
      <c r="CB14" s="10">
        <v>4</v>
      </c>
      <c r="CC14" s="10">
        <v>3</v>
      </c>
      <c r="CD14" s="10">
        <v>3</v>
      </c>
      <c r="CE14" s="10">
        <v>3</v>
      </c>
      <c r="CF14" s="10">
        <v>2</v>
      </c>
      <c r="CG14" s="10">
        <v>2</v>
      </c>
      <c r="CH14" s="10">
        <v>1</v>
      </c>
      <c r="CI14" s="10">
        <v>0</v>
      </c>
      <c r="CJ14" s="10">
        <v>1</v>
      </c>
    </row>
    <row r="15" spans="1:88" s="21" customFormat="1" ht="30" x14ac:dyDescent="0.25">
      <c r="A15" s="3">
        <v>10</v>
      </c>
      <c r="B15" s="28" t="s">
        <v>61</v>
      </c>
      <c r="C15" s="28" t="s">
        <v>62</v>
      </c>
      <c r="D15" s="28" t="s">
        <v>63</v>
      </c>
      <c r="E15" s="12" t="s">
        <v>250</v>
      </c>
      <c r="F15" s="69" t="s">
        <v>108</v>
      </c>
      <c r="G15" s="9">
        <v>8</v>
      </c>
      <c r="H15" s="10">
        <f t="shared" si="0"/>
        <v>62</v>
      </c>
      <c r="I15" s="10" t="s">
        <v>230</v>
      </c>
      <c r="J15" s="28" t="s">
        <v>271</v>
      </c>
      <c r="K15" s="28" t="s">
        <v>276</v>
      </c>
      <c r="L15" s="10">
        <v>1</v>
      </c>
      <c r="M15" s="10">
        <v>1</v>
      </c>
      <c r="N15" s="10">
        <v>0</v>
      </c>
      <c r="O15" s="10">
        <v>1</v>
      </c>
      <c r="P15" s="10">
        <v>1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</v>
      </c>
      <c r="AB15" s="10">
        <v>0</v>
      </c>
      <c r="AC15" s="10">
        <v>1</v>
      </c>
      <c r="AD15" s="10">
        <v>0</v>
      </c>
      <c r="AE15" s="10">
        <v>1</v>
      </c>
      <c r="AF15" s="10">
        <v>2.5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1</v>
      </c>
      <c r="BA15" s="10">
        <v>1</v>
      </c>
      <c r="BB15" s="10">
        <v>1</v>
      </c>
      <c r="BC15" s="10">
        <v>2</v>
      </c>
      <c r="BD15" s="10">
        <v>1.5</v>
      </c>
      <c r="BE15" s="10">
        <v>0.5</v>
      </c>
      <c r="BF15" s="10">
        <v>2</v>
      </c>
      <c r="BG15" s="10">
        <v>2</v>
      </c>
      <c r="BH15" s="10">
        <v>2</v>
      </c>
      <c r="BI15" s="10">
        <v>1</v>
      </c>
      <c r="BJ15" s="10">
        <v>1</v>
      </c>
      <c r="BK15" s="10">
        <v>2</v>
      </c>
      <c r="BL15" s="10">
        <v>1</v>
      </c>
      <c r="BM15" s="10">
        <v>1</v>
      </c>
      <c r="BN15" s="10">
        <v>0.5</v>
      </c>
      <c r="BO15" s="10">
        <v>0.5</v>
      </c>
      <c r="BP15" s="10">
        <v>0</v>
      </c>
      <c r="BQ15" s="10">
        <v>0.5</v>
      </c>
      <c r="BR15" s="10">
        <v>0.5</v>
      </c>
      <c r="BS15" s="10">
        <v>0.5</v>
      </c>
      <c r="BT15" s="10">
        <v>1</v>
      </c>
      <c r="BU15" s="10">
        <v>1</v>
      </c>
      <c r="BV15" s="10">
        <v>0</v>
      </c>
      <c r="BW15" s="10">
        <v>0.5</v>
      </c>
      <c r="BX15" s="10">
        <v>0</v>
      </c>
      <c r="BY15" s="10">
        <v>0</v>
      </c>
      <c r="BZ15" s="10">
        <v>0.5</v>
      </c>
      <c r="CA15" s="10">
        <v>6</v>
      </c>
      <c r="CB15" s="10">
        <v>4</v>
      </c>
      <c r="CC15" s="10">
        <v>4</v>
      </c>
      <c r="CD15" s="10">
        <v>3</v>
      </c>
      <c r="CE15" s="10">
        <v>3</v>
      </c>
      <c r="CF15" s="10">
        <v>2</v>
      </c>
      <c r="CG15" s="10">
        <v>2</v>
      </c>
      <c r="CH15" s="10">
        <v>2</v>
      </c>
      <c r="CI15" s="10">
        <v>0</v>
      </c>
      <c r="CJ15" s="10">
        <v>1</v>
      </c>
    </row>
    <row r="16" spans="1:88" s="21" customFormat="1" ht="45" x14ac:dyDescent="0.25">
      <c r="A16" s="3">
        <v>11</v>
      </c>
      <c r="B16" s="74" t="s">
        <v>69</v>
      </c>
      <c r="C16" s="74" t="s">
        <v>70</v>
      </c>
      <c r="D16" s="74" t="s">
        <v>15</v>
      </c>
      <c r="E16" s="12" t="s">
        <v>253</v>
      </c>
      <c r="F16" s="69" t="s">
        <v>108</v>
      </c>
      <c r="G16" s="9">
        <v>8</v>
      </c>
      <c r="H16" s="10">
        <f t="shared" si="0"/>
        <v>46.5</v>
      </c>
      <c r="I16" s="10" t="s">
        <v>230</v>
      </c>
      <c r="J16" s="28" t="s">
        <v>100</v>
      </c>
      <c r="K16" s="28" t="s">
        <v>30</v>
      </c>
      <c r="L16" s="10">
        <v>1</v>
      </c>
      <c r="M16" s="10">
        <v>1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1</v>
      </c>
      <c r="AI16" s="10">
        <v>0</v>
      </c>
      <c r="AJ16" s="10">
        <v>1</v>
      </c>
      <c r="AK16" s="10">
        <v>0</v>
      </c>
      <c r="AL16" s="10">
        <v>0</v>
      </c>
      <c r="AM16" s="10">
        <v>0.5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10">
        <v>1</v>
      </c>
      <c r="BB16" s="10">
        <v>0</v>
      </c>
      <c r="BC16" s="10">
        <v>2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1</v>
      </c>
      <c r="BM16" s="10">
        <v>1</v>
      </c>
      <c r="BN16" s="10">
        <v>0.5</v>
      </c>
      <c r="BO16" s="10">
        <v>0.5</v>
      </c>
      <c r="BP16" s="10">
        <v>0</v>
      </c>
      <c r="BQ16" s="10">
        <v>0.5</v>
      </c>
      <c r="BR16" s="10">
        <v>0.5</v>
      </c>
      <c r="BS16" s="10">
        <v>0.5</v>
      </c>
      <c r="BT16" s="10">
        <v>1</v>
      </c>
      <c r="BU16" s="10">
        <v>1</v>
      </c>
      <c r="BV16" s="10">
        <v>0.5</v>
      </c>
      <c r="BW16" s="10">
        <v>0</v>
      </c>
      <c r="BX16" s="10">
        <v>1</v>
      </c>
      <c r="BY16" s="10">
        <v>0.5</v>
      </c>
      <c r="BZ16" s="10">
        <v>0.5</v>
      </c>
      <c r="CA16" s="10">
        <v>6</v>
      </c>
      <c r="CB16" s="10">
        <v>4</v>
      </c>
      <c r="CC16" s="10">
        <v>4</v>
      </c>
      <c r="CD16" s="10">
        <v>3</v>
      </c>
      <c r="CE16" s="10">
        <v>3</v>
      </c>
      <c r="CF16" s="10">
        <v>2</v>
      </c>
      <c r="CG16" s="10">
        <v>2</v>
      </c>
      <c r="CH16" s="10">
        <v>2</v>
      </c>
      <c r="CI16" s="10">
        <v>0</v>
      </c>
      <c r="CJ16" s="10">
        <v>1</v>
      </c>
    </row>
    <row r="17" spans="1:88" s="21" customFormat="1" ht="45" x14ac:dyDescent="0.25">
      <c r="A17" s="75">
        <v>12</v>
      </c>
      <c r="B17" s="74" t="s">
        <v>56</v>
      </c>
      <c r="C17" s="74" t="s">
        <v>57</v>
      </c>
      <c r="D17" s="74" t="s">
        <v>58</v>
      </c>
      <c r="E17" s="12" t="s">
        <v>247</v>
      </c>
      <c r="F17" s="69" t="s">
        <v>108</v>
      </c>
      <c r="G17" s="9">
        <v>8</v>
      </c>
      <c r="H17" s="10">
        <f t="shared" si="0"/>
        <v>45.5</v>
      </c>
      <c r="I17" s="10" t="s">
        <v>230</v>
      </c>
      <c r="J17" s="28" t="s">
        <v>100</v>
      </c>
      <c r="K17" s="28" t="s">
        <v>30</v>
      </c>
      <c r="L17" s="10">
        <v>1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0.5</v>
      </c>
      <c r="AI17" s="10">
        <v>0</v>
      </c>
      <c r="AJ17" s="10">
        <v>1</v>
      </c>
      <c r="AK17" s="10">
        <v>0</v>
      </c>
      <c r="AL17" s="10">
        <v>0</v>
      </c>
      <c r="AM17" s="10">
        <v>0.5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1</v>
      </c>
      <c r="BA17" s="10">
        <v>1</v>
      </c>
      <c r="BB17" s="10">
        <v>0.5</v>
      </c>
      <c r="BC17" s="10">
        <v>2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1</v>
      </c>
      <c r="BM17" s="10">
        <v>1</v>
      </c>
      <c r="BN17" s="10">
        <v>0.5</v>
      </c>
      <c r="BO17" s="10">
        <v>0.5</v>
      </c>
      <c r="BP17" s="10">
        <v>0</v>
      </c>
      <c r="BQ17" s="10">
        <v>0.5</v>
      </c>
      <c r="BR17" s="10">
        <v>0.5</v>
      </c>
      <c r="BS17" s="10">
        <v>0.5</v>
      </c>
      <c r="BT17" s="10">
        <v>0.5</v>
      </c>
      <c r="BU17" s="10">
        <v>1</v>
      </c>
      <c r="BV17" s="10">
        <v>0.5</v>
      </c>
      <c r="BW17" s="10">
        <v>0.5</v>
      </c>
      <c r="BX17" s="10">
        <v>1</v>
      </c>
      <c r="BY17" s="10">
        <v>0.5</v>
      </c>
      <c r="BZ17" s="10">
        <v>0.5</v>
      </c>
      <c r="CA17" s="10">
        <v>6</v>
      </c>
      <c r="CB17" s="10">
        <v>4</v>
      </c>
      <c r="CC17" s="10">
        <v>4</v>
      </c>
      <c r="CD17" s="10">
        <v>3</v>
      </c>
      <c r="CE17" s="10">
        <v>3</v>
      </c>
      <c r="CF17" s="10">
        <v>2</v>
      </c>
      <c r="CG17" s="10">
        <v>2</v>
      </c>
      <c r="CH17" s="10">
        <v>2</v>
      </c>
      <c r="CI17" s="10">
        <v>0</v>
      </c>
      <c r="CJ17" s="10">
        <v>1</v>
      </c>
    </row>
    <row r="18" spans="1:88" s="21" customFormat="1" ht="45" x14ac:dyDescent="0.25">
      <c r="A18" s="3">
        <v>13</v>
      </c>
      <c r="B18" s="74" t="s">
        <v>71</v>
      </c>
      <c r="C18" s="74" t="s">
        <v>72</v>
      </c>
      <c r="D18" s="74" t="s">
        <v>73</v>
      </c>
      <c r="E18" s="12" t="s">
        <v>254</v>
      </c>
      <c r="F18" s="69" t="s">
        <v>108</v>
      </c>
      <c r="G18" s="9">
        <v>8</v>
      </c>
      <c r="H18" s="10">
        <f t="shared" si="0"/>
        <v>44</v>
      </c>
      <c r="I18" s="10" t="s">
        <v>230</v>
      </c>
      <c r="J18" s="28" t="s">
        <v>100</v>
      </c>
      <c r="K18" s="28" t="s">
        <v>30</v>
      </c>
      <c r="L18" s="10">
        <v>1</v>
      </c>
      <c r="M18" s="10">
        <v>1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1</v>
      </c>
      <c r="BA18" s="10">
        <v>1</v>
      </c>
      <c r="BB18" s="10">
        <v>0.5</v>
      </c>
      <c r="BC18" s="10">
        <v>2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1</v>
      </c>
      <c r="BM18" s="10">
        <v>1</v>
      </c>
      <c r="BN18" s="10">
        <v>0.5</v>
      </c>
      <c r="BO18" s="10">
        <v>0.5</v>
      </c>
      <c r="BP18" s="10">
        <v>0</v>
      </c>
      <c r="BQ18" s="10">
        <v>0.5</v>
      </c>
      <c r="BR18" s="10">
        <v>0</v>
      </c>
      <c r="BS18" s="10">
        <v>0.5</v>
      </c>
      <c r="BT18" s="10">
        <v>0.5</v>
      </c>
      <c r="BU18" s="10">
        <v>1</v>
      </c>
      <c r="BV18" s="10">
        <v>0.5</v>
      </c>
      <c r="BW18" s="10">
        <v>0.5</v>
      </c>
      <c r="BX18" s="10">
        <v>1</v>
      </c>
      <c r="BY18" s="10">
        <v>0.5</v>
      </c>
      <c r="BZ18" s="10">
        <v>0.5</v>
      </c>
      <c r="CA18" s="10">
        <v>6</v>
      </c>
      <c r="CB18" s="10">
        <v>4</v>
      </c>
      <c r="CC18" s="10">
        <v>4</v>
      </c>
      <c r="CD18" s="10">
        <v>3</v>
      </c>
      <c r="CE18" s="10">
        <v>3</v>
      </c>
      <c r="CF18" s="10">
        <v>2</v>
      </c>
      <c r="CG18" s="10">
        <v>2</v>
      </c>
      <c r="CH18" s="10">
        <v>2</v>
      </c>
      <c r="CI18" s="10">
        <v>0</v>
      </c>
      <c r="CJ18" s="10">
        <v>1</v>
      </c>
    </row>
  </sheetData>
  <sortState ref="A6:CK19">
    <sortCondition descending="1" ref="H6:H19"/>
  </sortState>
  <mergeCells count="25">
    <mergeCell ref="A1:N1"/>
    <mergeCell ref="AF3:AG4"/>
    <mergeCell ref="BM3:CJ3"/>
    <mergeCell ref="BN4:BS4"/>
    <mergeCell ref="BT4:BU4"/>
    <mergeCell ref="BV4:BZ4"/>
    <mergeCell ref="CA4:CE4"/>
    <mergeCell ref="CF4:CJ4"/>
    <mergeCell ref="AH3:AY3"/>
    <mergeCell ref="AZ4:BL4"/>
    <mergeCell ref="AO4:AX4"/>
    <mergeCell ref="AH4:AN4"/>
    <mergeCell ref="A3:A5"/>
    <mergeCell ref="B3:B5"/>
    <mergeCell ref="C3:C5"/>
    <mergeCell ref="D3:D5"/>
    <mergeCell ref="J3:J5"/>
    <mergeCell ref="K3:K5"/>
    <mergeCell ref="B2:O2"/>
    <mergeCell ref="E3:E5"/>
    <mergeCell ref="F3:F5"/>
    <mergeCell ref="G3:G5"/>
    <mergeCell ref="H3:H5"/>
    <mergeCell ref="I3:I5"/>
    <mergeCell ref="L3:A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"/>
  <sheetViews>
    <sheetView workbookViewId="0">
      <selection activeCell="F9" sqref="F9"/>
    </sheetView>
  </sheetViews>
  <sheetFormatPr defaultRowHeight="15" x14ac:dyDescent="0.25"/>
  <cols>
    <col min="1" max="1" width="9.140625" style="5"/>
    <col min="2" max="2" width="13.28515625" customWidth="1"/>
    <col min="3" max="3" width="13.5703125" customWidth="1"/>
    <col min="4" max="4" width="16.7109375" customWidth="1"/>
    <col min="5" max="5" width="11.42578125" customWidth="1"/>
    <col min="6" max="6" width="9.140625" style="5"/>
    <col min="9" max="9" width="15" customWidth="1"/>
    <col min="10" max="10" width="23.85546875" customWidth="1"/>
    <col min="11" max="11" width="14.42578125" customWidth="1"/>
    <col min="32" max="32" width="21.7109375" customWidth="1"/>
    <col min="33" max="33" width="14.7109375" style="1" customWidth="1"/>
    <col min="37" max="37" width="15.42578125" customWidth="1"/>
    <col min="38" max="38" width="15.28515625" customWidth="1"/>
    <col min="51" max="51" width="9.140625" style="1"/>
    <col min="62" max="62" width="9.140625" style="1"/>
    <col min="63" max="63" width="16.28515625" customWidth="1"/>
    <col min="64" max="64" width="18.140625" customWidth="1"/>
    <col min="65" max="65" width="21.85546875" customWidth="1"/>
    <col min="66" max="66" width="19.140625" customWidth="1"/>
    <col min="67" max="67" width="22" customWidth="1"/>
    <col min="68" max="68" width="22.7109375" customWidth="1"/>
    <col min="69" max="69" width="29.42578125" customWidth="1"/>
    <col min="70" max="70" width="40" customWidth="1"/>
    <col min="71" max="71" width="31.28515625" customWidth="1"/>
    <col min="72" max="72" width="16.85546875" customWidth="1"/>
    <col min="73" max="73" width="19.5703125" customWidth="1"/>
    <col min="74" max="74" width="18.28515625" customWidth="1"/>
    <col min="77" max="77" width="18.28515625" customWidth="1"/>
    <col min="78" max="78" width="23.42578125" customWidth="1"/>
    <col min="80" max="80" width="16.7109375" customWidth="1"/>
    <col min="81" max="81" width="15.85546875" customWidth="1"/>
    <col min="82" max="82" width="13.140625" customWidth="1"/>
    <col min="83" max="83" width="20.5703125" customWidth="1"/>
    <col min="86" max="86" width="14.140625" customWidth="1"/>
  </cols>
  <sheetData>
    <row r="1" spans="1:86" ht="15.75" customHeight="1" x14ac:dyDescent="0.25">
      <c r="E1" s="148" t="s">
        <v>264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BK1" s="1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</row>
    <row r="2" spans="1:86" ht="15.75" x14ac:dyDescent="0.25">
      <c r="A2" s="80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2"/>
      <c r="BK2" s="163" t="s">
        <v>221</v>
      </c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47" t="s">
        <v>220</v>
      </c>
      <c r="BZ2" s="147"/>
      <c r="CA2" s="147"/>
      <c r="CB2" s="147"/>
      <c r="CC2" s="147"/>
      <c r="CD2" s="147" t="s">
        <v>226</v>
      </c>
      <c r="CE2" s="147"/>
      <c r="CF2" s="147"/>
      <c r="CG2" s="147"/>
      <c r="CH2" s="147"/>
    </row>
    <row r="3" spans="1:86" ht="18.75" x14ac:dyDescent="0.3">
      <c r="A3" s="144" t="s">
        <v>0</v>
      </c>
      <c r="B3" s="133" t="s">
        <v>1</v>
      </c>
      <c r="C3" s="133" t="s">
        <v>2</v>
      </c>
      <c r="D3" s="133" t="s">
        <v>3</v>
      </c>
      <c r="E3" s="133" t="s">
        <v>4</v>
      </c>
      <c r="F3" s="133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6" t="s">
        <v>50</v>
      </c>
      <c r="L3" s="150" t="s">
        <v>12</v>
      </c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156" t="s">
        <v>260</v>
      </c>
      <c r="AG3" s="157"/>
      <c r="AH3" s="160" t="s">
        <v>159</v>
      </c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0" t="s">
        <v>174</v>
      </c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48"/>
      <c r="BL3" s="147" t="s">
        <v>222</v>
      </c>
      <c r="BM3" s="147"/>
      <c r="BN3" s="147"/>
      <c r="BO3" s="147"/>
      <c r="BP3" s="147"/>
      <c r="BQ3" s="147"/>
      <c r="BR3" s="164" t="s">
        <v>223</v>
      </c>
      <c r="BS3" s="164"/>
      <c r="BT3" s="147" t="s">
        <v>224</v>
      </c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</row>
    <row r="4" spans="1:86" ht="39.75" customHeight="1" x14ac:dyDescent="0.25">
      <c r="A4" s="145"/>
      <c r="B4" s="134"/>
      <c r="C4" s="134"/>
      <c r="D4" s="134"/>
      <c r="E4" s="134"/>
      <c r="F4" s="134"/>
      <c r="G4" s="134"/>
      <c r="H4" s="134"/>
      <c r="I4" s="134"/>
      <c r="J4" s="134"/>
      <c r="K4" s="137"/>
      <c r="L4" s="153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  <c r="AF4" s="158"/>
      <c r="AG4" s="159"/>
      <c r="AH4" s="162" t="s">
        <v>117</v>
      </c>
      <c r="AI4" s="162"/>
      <c r="AJ4" s="162"/>
      <c r="AK4" s="162"/>
      <c r="AL4" s="162"/>
      <c r="AM4" s="162" t="s">
        <v>118</v>
      </c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34"/>
      <c r="AZ4" s="165" t="s">
        <v>175</v>
      </c>
      <c r="BA4" s="103" t="s">
        <v>176</v>
      </c>
      <c r="BB4" s="103" t="s">
        <v>177</v>
      </c>
      <c r="BC4" s="103" t="s">
        <v>178</v>
      </c>
      <c r="BD4" s="103" t="s">
        <v>179</v>
      </c>
      <c r="BE4" s="103" t="s">
        <v>180</v>
      </c>
      <c r="BF4" s="103" t="s">
        <v>181</v>
      </c>
      <c r="BG4" s="103" t="s">
        <v>166</v>
      </c>
      <c r="BH4" s="103" t="s">
        <v>182</v>
      </c>
      <c r="BI4" s="103" t="s">
        <v>183</v>
      </c>
      <c r="BJ4" s="103" t="s">
        <v>184</v>
      </c>
      <c r="BK4" s="143" t="s">
        <v>219</v>
      </c>
      <c r="BL4" s="140" t="s">
        <v>195</v>
      </c>
      <c r="BM4" s="140" t="s">
        <v>196</v>
      </c>
      <c r="BN4" s="140" t="s">
        <v>197</v>
      </c>
      <c r="BO4" s="140" t="s">
        <v>198</v>
      </c>
      <c r="BP4" s="140" t="s">
        <v>199</v>
      </c>
      <c r="BQ4" s="140" t="s">
        <v>200</v>
      </c>
      <c r="BR4" s="140" t="s">
        <v>201</v>
      </c>
      <c r="BS4" s="140" t="s">
        <v>215</v>
      </c>
      <c r="BT4" s="140" t="s">
        <v>202</v>
      </c>
      <c r="BU4" s="140" t="s">
        <v>216</v>
      </c>
      <c r="BV4" s="140" t="s">
        <v>203</v>
      </c>
      <c r="BW4" s="140" t="s">
        <v>204</v>
      </c>
      <c r="BX4" s="140" t="s">
        <v>205</v>
      </c>
      <c r="BY4" s="139" t="s">
        <v>206</v>
      </c>
      <c r="BZ4" s="129" t="s">
        <v>217</v>
      </c>
      <c r="CA4" s="141" t="s">
        <v>207</v>
      </c>
      <c r="CB4" s="142" t="s">
        <v>208</v>
      </c>
      <c r="CC4" s="139" t="s">
        <v>209</v>
      </c>
      <c r="CD4" s="139" t="s">
        <v>210</v>
      </c>
      <c r="CE4" s="139" t="s">
        <v>211</v>
      </c>
      <c r="CF4" s="129" t="s">
        <v>212</v>
      </c>
      <c r="CG4" s="129" t="s">
        <v>213</v>
      </c>
      <c r="CH4" s="129" t="s">
        <v>214</v>
      </c>
    </row>
    <row r="5" spans="1:86" ht="48.75" customHeight="1" x14ac:dyDescent="0.25">
      <c r="A5" s="146"/>
      <c r="B5" s="135"/>
      <c r="C5" s="135"/>
      <c r="D5" s="135"/>
      <c r="E5" s="135"/>
      <c r="F5" s="135"/>
      <c r="G5" s="135"/>
      <c r="H5" s="135"/>
      <c r="I5" s="135"/>
      <c r="J5" s="135"/>
      <c r="K5" s="138"/>
      <c r="L5" s="80">
        <v>1</v>
      </c>
      <c r="M5" s="80">
        <v>2</v>
      </c>
      <c r="N5" s="80">
        <v>3</v>
      </c>
      <c r="O5" s="80">
        <v>4</v>
      </c>
      <c r="P5" s="80">
        <v>5</v>
      </c>
      <c r="Q5" s="80">
        <v>6</v>
      </c>
      <c r="R5" s="80">
        <v>7</v>
      </c>
      <c r="S5" s="80">
        <v>8</v>
      </c>
      <c r="T5" s="80">
        <v>9</v>
      </c>
      <c r="U5" s="80">
        <v>10</v>
      </c>
      <c r="V5" s="80">
        <v>11</v>
      </c>
      <c r="W5" s="80">
        <v>12</v>
      </c>
      <c r="X5" s="80">
        <v>13</v>
      </c>
      <c r="Y5" s="80">
        <v>14</v>
      </c>
      <c r="Z5" s="80">
        <v>15</v>
      </c>
      <c r="AA5" s="80">
        <v>16</v>
      </c>
      <c r="AB5" s="80">
        <v>17</v>
      </c>
      <c r="AC5" s="80">
        <v>18</v>
      </c>
      <c r="AD5" s="80">
        <v>19</v>
      </c>
      <c r="AE5" s="80">
        <v>20</v>
      </c>
      <c r="AF5" s="81" t="s">
        <v>111</v>
      </c>
      <c r="AG5" s="37" t="s">
        <v>112</v>
      </c>
      <c r="AH5" s="35" t="s">
        <v>141</v>
      </c>
      <c r="AI5" s="36" t="s">
        <v>142</v>
      </c>
      <c r="AJ5" s="37" t="s">
        <v>143</v>
      </c>
      <c r="AK5" s="37" t="s">
        <v>144</v>
      </c>
      <c r="AL5" s="37" t="s">
        <v>145</v>
      </c>
      <c r="AM5" s="39" t="e">
        <f>- кокетка переднего полотнища юбки</f>
        <v>#NAME?</v>
      </c>
      <c r="AN5" s="40" t="e">
        <f>- правая нижняя часть переднего полотнища</f>
        <v>#NAME?</v>
      </c>
      <c r="AO5" s="40" t="e">
        <f>- левая нижняя часть переднего полотнища</f>
        <v>#NAME?</v>
      </c>
      <c r="AP5" s="40" t="e">
        <f>-обтачка пояса переда</f>
        <v>#NAME?</v>
      </c>
      <c r="AQ5" s="40" t="s">
        <v>146</v>
      </c>
      <c r="AR5" s="41" t="s">
        <v>147</v>
      </c>
      <c r="AS5" s="42" t="s">
        <v>129</v>
      </c>
      <c r="AT5" s="42" t="s">
        <v>130</v>
      </c>
      <c r="AU5" s="42" t="s">
        <v>131</v>
      </c>
      <c r="AV5" s="42" t="s">
        <v>132</v>
      </c>
      <c r="AW5" s="42" t="s">
        <v>133</v>
      </c>
      <c r="AX5" s="42" t="s">
        <v>134</v>
      </c>
      <c r="AY5" s="43" t="s">
        <v>135</v>
      </c>
      <c r="AZ5" s="165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43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39"/>
      <c r="BZ5" s="129"/>
      <c r="CA5" s="141"/>
      <c r="CB5" s="142"/>
      <c r="CC5" s="139"/>
      <c r="CD5" s="139"/>
      <c r="CE5" s="139"/>
      <c r="CF5" s="129"/>
      <c r="CG5" s="129"/>
      <c r="CH5" s="129"/>
    </row>
    <row r="6" spans="1:86" ht="48.75" customHeight="1" x14ac:dyDescent="0.25">
      <c r="A6" s="56">
        <v>1</v>
      </c>
      <c r="B6" s="82" t="s">
        <v>87</v>
      </c>
      <c r="C6" s="82" t="s">
        <v>88</v>
      </c>
      <c r="D6" s="82" t="s">
        <v>33</v>
      </c>
      <c r="E6" s="83">
        <v>38720</v>
      </c>
      <c r="F6" s="56" t="s">
        <v>108</v>
      </c>
      <c r="G6" s="56">
        <v>9</v>
      </c>
      <c r="H6" s="57">
        <f>SUM(L6:CH6)</f>
        <v>86.3</v>
      </c>
      <c r="I6" s="82" t="s">
        <v>228</v>
      </c>
      <c r="J6" s="84" t="s">
        <v>114</v>
      </c>
      <c r="K6" s="84" t="s">
        <v>89</v>
      </c>
      <c r="L6" s="19">
        <v>1</v>
      </c>
      <c r="M6" s="19">
        <v>0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0</v>
      </c>
      <c r="W6" s="19">
        <v>1</v>
      </c>
      <c r="X6" s="19">
        <v>0</v>
      </c>
      <c r="Y6" s="19">
        <v>1</v>
      </c>
      <c r="Z6" s="19">
        <v>0</v>
      </c>
      <c r="AA6" s="19">
        <v>0</v>
      </c>
      <c r="AB6" s="19">
        <v>1</v>
      </c>
      <c r="AC6" s="19">
        <v>0</v>
      </c>
      <c r="AD6" s="19">
        <v>1</v>
      </c>
      <c r="AE6" s="19">
        <v>1</v>
      </c>
      <c r="AF6" s="19">
        <v>3</v>
      </c>
      <c r="AG6" s="19">
        <v>1</v>
      </c>
      <c r="AH6" s="32">
        <v>1</v>
      </c>
      <c r="AI6" s="32">
        <v>0.8</v>
      </c>
      <c r="AJ6" s="32">
        <v>1</v>
      </c>
      <c r="AK6" s="32">
        <v>1</v>
      </c>
      <c r="AL6" s="32">
        <v>0.5</v>
      </c>
      <c r="AM6" s="32">
        <v>1</v>
      </c>
      <c r="AN6" s="32">
        <v>1</v>
      </c>
      <c r="AO6" s="32">
        <v>1</v>
      </c>
      <c r="AP6" s="32">
        <v>1</v>
      </c>
      <c r="AQ6" s="32">
        <v>1</v>
      </c>
      <c r="AR6" s="32">
        <v>1</v>
      </c>
      <c r="AS6" s="32">
        <v>1</v>
      </c>
      <c r="AT6" s="32">
        <v>0.5</v>
      </c>
      <c r="AU6" s="32">
        <v>0.5</v>
      </c>
      <c r="AV6" s="32">
        <v>0</v>
      </c>
      <c r="AW6" s="32">
        <v>0.5</v>
      </c>
      <c r="AX6" s="32">
        <v>0.5</v>
      </c>
      <c r="AY6" s="32">
        <v>0.5</v>
      </c>
      <c r="AZ6" s="3">
        <v>2</v>
      </c>
      <c r="BA6" s="3">
        <v>1</v>
      </c>
      <c r="BB6" s="3">
        <v>1.5</v>
      </c>
      <c r="BC6" s="3">
        <v>2</v>
      </c>
      <c r="BD6" s="3">
        <v>2</v>
      </c>
      <c r="BE6" s="3">
        <v>2</v>
      </c>
      <c r="BF6" s="3">
        <v>1</v>
      </c>
      <c r="BG6" s="3">
        <v>1</v>
      </c>
      <c r="BH6" s="3">
        <v>2</v>
      </c>
      <c r="BI6" s="3">
        <v>1</v>
      </c>
      <c r="BJ6" s="3">
        <v>1</v>
      </c>
      <c r="BK6" s="10">
        <v>1</v>
      </c>
      <c r="BL6" s="10">
        <v>0.5</v>
      </c>
      <c r="BM6" s="10">
        <v>0.5</v>
      </c>
      <c r="BN6" s="10">
        <v>0.5</v>
      </c>
      <c r="BO6" s="10">
        <v>0.5</v>
      </c>
      <c r="BP6" s="10">
        <v>0.5</v>
      </c>
      <c r="BQ6" s="10">
        <v>0.5</v>
      </c>
      <c r="BR6" s="10">
        <v>1</v>
      </c>
      <c r="BS6" s="10">
        <v>2</v>
      </c>
      <c r="BT6" s="10">
        <v>0.5</v>
      </c>
      <c r="BU6" s="10">
        <v>0.5</v>
      </c>
      <c r="BV6" s="10">
        <v>1</v>
      </c>
      <c r="BW6" s="10">
        <v>0.5</v>
      </c>
      <c r="BX6" s="10">
        <v>0.5</v>
      </c>
      <c r="BY6" s="10">
        <v>6</v>
      </c>
      <c r="BZ6" s="10">
        <v>4</v>
      </c>
      <c r="CA6" s="10">
        <v>4</v>
      </c>
      <c r="CB6" s="10">
        <v>3</v>
      </c>
      <c r="CC6" s="10">
        <v>3</v>
      </c>
      <c r="CD6" s="10">
        <v>2</v>
      </c>
      <c r="CE6" s="10">
        <v>3</v>
      </c>
      <c r="CF6" s="10">
        <v>2</v>
      </c>
      <c r="CG6" s="10">
        <v>0</v>
      </c>
      <c r="CH6" s="10">
        <v>1</v>
      </c>
    </row>
    <row r="7" spans="1:86" s="27" customFormat="1" ht="109.5" customHeight="1" x14ac:dyDescent="0.25">
      <c r="A7" s="19">
        <v>2</v>
      </c>
      <c r="B7" s="26" t="s">
        <v>80</v>
      </c>
      <c r="C7" s="26" t="s">
        <v>81</v>
      </c>
      <c r="D7" s="26" t="s">
        <v>26</v>
      </c>
      <c r="E7" s="18">
        <v>38791</v>
      </c>
      <c r="F7" s="19" t="s">
        <v>108</v>
      </c>
      <c r="G7" s="19">
        <v>9</v>
      </c>
      <c r="H7" s="26">
        <f>SUM(L7:CH7)</f>
        <v>84.5</v>
      </c>
      <c r="I7" s="82" t="s">
        <v>228</v>
      </c>
      <c r="J7" s="68" t="s">
        <v>104</v>
      </c>
      <c r="K7" s="33" t="s">
        <v>49</v>
      </c>
      <c r="L7" s="19">
        <v>1</v>
      </c>
      <c r="M7" s="19">
        <v>1</v>
      </c>
      <c r="N7" s="19">
        <v>1</v>
      </c>
      <c r="O7" s="19">
        <v>1</v>
      </c>
      <c r="P7" s="19">
        <v>0</v>
      </c>
      <c r="Q7" s="19">
        <v>1</v>
      </c>
      <c r="R7" s="19">
        <v>1</v>
      </c>
      <c r="S7" s="19">
        <v>1</v>
      </c>
      <c r="T7" s="19">
        <v>0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>
        <v>1</v>
      </c>
      <c r="AD7" s="19">
        <v>1</v>
      </c>
      <c r="AE7" s="19">
        <v>1</v>
      </c>
      <c r="AF7" s="19">
        <v>3.5</v>
      </c>
      <c r="AG7" s="19">
        <v>1</v>
      </c>
      <c r="AH7" s="30" t="s">
        <v>139</v>
      </c>
      <c r="AI7" s="30">
        <v>1</v>
      </c>
      <c r="AJ7" s="30">
        <v>0</v>
      </c>
      <c r="AK7" s="30" t="s">
        <v>137</v>
      </c>
      <c r="AL7" s="30">
        <v>1</v>
      </c>
      <c r="AM7" s="30">
        <v>1</v>
      </c>
      <c r="AN7" s="30">
        <v>0.5</v>
      </c>
      <c r="AO7" s="30">
        <v>0.5</v>
      </c>
      <c r="AP7" s="30">
        <v>0.5</v>
      </c>
      <c r="AQ7" s="30">
        <v>0.5</v>
      </c>
      <c r="AR7" s="30">
        <v>0.5</v>
      </c>
      <c r="AS7" s="30">
        <v>1</v>
      </c>
      <c r="AT7" s="30" t="s">
        <v>140</v>
      </c>
      <c r="AU7" s="30" t="s">
        <v>140</v>
      </c>
      <c r="AV7" s="30" t="s">
        <v>138</v>
      </c>
      <c r="AW7" s="30">
        <v>0</v>
      </c>
      <c r="AX7" s="30">
        <v>0</v>
      </c>
      <c r="AY7" s="10" t="s">
        <v>138</v>
      </c>
      <c r="AZ7" s="3">
        <v>2</v>
      </c>
      <c r="BA7" s="3">
        <v>2</v>
      </c>
      <c r="BB7" s="3">
        <v>2</v>
      </c>
      <c r="BC7" s="3">
        <v>1</v>
      </c>
      <c r="BD7" s="3">
        <v>2</v>
      </c>
      <c r="BE7" s="3">
        <v>2</v>
      </c>
      <c r="BF7" s="3">
        <v>1</v>
      </c>
      <c r="BG7" s="3">
        <v>1.5</v>
      </c>
      <c r="BH7" s="3">
        <v>2</v>
      </c>
      <c r="BI7" s="3">
        <v>1</v>
      </c>
      <c r="BJ7" s="3">
        <v>1</v>
      </c>
      <c r="BK7" s="10">
        <v>1</v>
      </c>
      <c r="BL7" s="10">
        <v>0.5</v>
      </c>
      <c r="BM7" s="10">
        <v>0.5</v>
      </c>
      <c r="BN7" s="10">
        <v>0.5</v>
      </c>
      <c r="BO7" s="10">
        <v>0.5</v>
      </c>
      <c r="BP7" s="10">
        <v>0.5</v>
      </c>
      <c r="BQ7" s="10">
        <v>0.5</v>
      </c>
      <c r="BR7" s="10">
        <v>1</v>
      </c>
      <c r="BS7" s="10">
        <v>2</v>
      </c>
      <c r="BT7" s="10">
        <v>0.5</v>
      </c>
      <c r="BU7" s="10">
        <v>0.5</v>
      </c>
      <c r="BV7" s="10">
        <v>1</v>
      </c>
      <c r="BW7" s="10">
        <v>0.5</v>
      </c>
      <c r="BX7" s="10">
        <v>0.5</v>
      </c>
      <c r="BY7" s="10">
        <v>6</v>
      </c>
      <c r="BZ7" s="10">
        <v>4</v>
      </c>
      <c r="CA7" s="10">
        <v>4</v>
      </c>
      <c r="CB7" s="10">
        <v>3</v>
      </c>
      <c r="CC7" s="10">
        <v>3</v>
      </c>
      <c r="CD7" s="10">
        <v>2</v>
      </c>
      <c r="CE7" s="10">
        <v>3</v>
      </c>
      <c r="CF7" s="10">
        <v>2</v>
      </c>
      <c r="CG7" s="10">
        <v>0</v>
      </c>
      <c r="CH7" s="10">
        <v>1</v>
      </c>
    </row>
    <row r="8" spans="1:86" s="27" customFormat="1" ht="94.5" x14ac:dyDescent="0.25">
      <c r="A8" s="19">
        <v>3</v>
      </c>
      <c r="B8" s="33" t="s">
        <v>82</v>
      </c>
      <c r="C8" s="33" t="s">
        <v>25</v>
      </c>
      <c r="D8" s="33" t="s">
        <v>83</v>
      </c>
      <c r="E8" s="20">
        <v>38924</v>
      </c>
      <c r="F8" s="17" t="s">
        <v>108</v>
      </c>
      <c r="G8" s="17">
        <v>9</v>
      </c>
      <c r="H8" s="26">
        <f>SUM(L8:CH8)</f>
        <v>58.5</v>
      </c>
      <c r="I8" s="26" t="s">
        <v>230</v>
      </c>
      <c r="J8" s="33" t="s">
        <v>113</v>
      </c>
      <c r="K8" s="33" t="s">
        <v>84</v>
      </c>
      <c r="L8" s="19">
        <v>1</v>
      </c>
      <c r="M8" s="19">
        <v>0</v>
      </c>
      <c r="N8" s="19">
        <v>1</v>
      </c>
      <c r="O8" s="19">
        <v>0</v>
      </c>
      <c r="P8" s="19">
        <v>1</v>
      </c>
      <c r="Q8" s="19">
        <v>1</v>
      </c>
      <c r="R8" s="19">
        <v>0</v>
      </c>
      <c r="S8" s="19">
        <v>0</v>
      </c>
      <c r="T8" s="19">
        <v>0</v>
      </c>
      <c r="U8" s="19">
        <v>1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0</v>
      </c>
      <c r="AB8" s="19">
        <v>0</v>
      </c>
      <c r="AC8" s="19">
        <v>1</v>
      </c>
      <c r="AD8" s="19">
        <v>0</v>
      </c>
      <c r="AE8" s="19">
        <v>1</v>
      </c>
      <c r="AF8" s="19">
        <v>3.5</v>
      </c>
      <c r="AG8" s="19">
        <v>1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10">
        <v>0</v>
      </c>
      <c r="AZ8" s="3">
        <v>2</v>
      </c>
      <c r="BA8" s="3">
        <v>2</v>
      </c>
      <c r="BB8" s="3">
        <v>1</v>
      </c>
      <c r="BC8" s="3">
        <v>1</v>
      </c>
      <c r="BD8" s="3">
        <v>1</v>
      </c>
      <c r="BE8" s="3">
        <v>1</v>
      </c>
      <c r="BF8" s="3">
        <v>0.5</v>
      </c>
      <c r="BG8" s="3">
        <v>1</v>
      </c>
      <c r="BH8" s="3">
        <v>1</v>
      </c>
      <c r="BI8" s="3">
        <v>1</v>
      </c>
      <c r="BJ8" s="3">
        <v>1</v>
      </c>
      <c r="BK8" s="10">
        <v>1</v>
      </c>
      <c r="BL8" s="10">
        <v>0.5</v>
      </c>
      <c r="BM8" s="10">
        <v>0.5</v>
      </c>
      <c r="BN8" s="10">
        <v>0</v>
      </c>
      <c r="BO8" s="10">
        <v>0.5</v>
      </c>
      <c r="BP8" s="10">
        <v>0.5</v>
      </c>
      <c r="BQ8" s="10">
        <v>0.5</v>
      </c>
      <c r="BR8" s="10">
        <v>1</v>
      </c>
      <c r="BS8" s="10">
        <v>2</v>
      </c>
      <c r="BT8" s="10">
        <v>0.5</v>
      </c>
      <c r="BU8" s="10">
        <v>0.5</v>
      </c>
      <c r="BV8" s="10">
        <v>1</v>
      </c>
      <c r="BW8" s="10">
        <v>0.5</v>
      </c>
      <c r="BX8" s="10">
        <v>0.5</v>
      </c>
      <c r="BY8" s="10">
        <v>6</v>
      </c>
      <c r="BZ8" s="10">
        <v>3</v>
      </c>
      <c r="CA8" s="10">
        <v>2</v>
      </c>
      <c r="CB8" s="10">
        <v>3</v>
      </c>
      <c r="CC8" s="10">
        <v>2</v>
      </c>
      <c r="CD8" s="10">
        <v>2</v>
      </c>
      <c r="CE8" s="10">
        <v>2</v>
      </c>
      <c r="CF8" s="10">
        <v>2</v>
      </c>
      <c r="CG8" s="10">
        <v>0</v>
      </c>
      <c r="CH8" s="10">
        <v>1</v>
      </c>
    </row>
    <row r="9" spans="1:86" s="27" customFormat="1" ht="94.5" x14ac:dyDescent="0.25">
      <c r="A9" s="19">
        <v>4</v>
      </c>
      <c r="B9" s="33" t="s">
        <v>85</v>
      </c>
      <c r="C9" s="33" t="s">
        <v>18</v>
      </c>
      <c r="D9" s="33" t="s">
        <v>86</v>
      </c>
      <c r="E9" s="20">
        <v>38702</v>
      </c>
      <c r="F9" s="17" t="s">
        <v>108</v>
      </c>
      <c r="G9" s="17">
        <v>9</v>
      </c>
      <c r="H9" s="26">
        <f>SUM(L9:CH9)</f>
        <v>50</v>
      </c>
      <c r="I9" s="26" t="s">
        <v>230</v>
      </c>
      <c r="J9" s="33" t="s">
        <v>113</v>
      </c>
      <c r="K9" s="33" t="s">
        <v>84</v>
      </c>
      <c r="L9" s="19">
        <v>1</v>
      </c>
      <c r="M9" s="19">
        <v>0</v>
      </c>
      <c r="N9" s="19">
        <v>1</v>
      </c>
      <c r="O9" s="19">
        <v>1</v>
      </c>
      <c r="P9" s="19">
        <v>1</v>
      </c>
      <c r="Q9" s="19">
        <v>1</v>
      </c>
      <c r="R9" s="19">
        <v>0</v>
      </c>
      <c r="S9" s="19">
        <v>1</v>
      </c>
      <c r="T9" s="19">
        <v>0</v>
      </c>
      <c r="U9" s="19">
        <v>1</v>
      </c>
      <c r="V9" s="19">
        <v>1</v>
      </c>
      <c r="W9" s="19">
        <v>1</v>
      </c>
      <c r="X9" s="19">
        <v>1</v>
      </c>
      <c r="Y9" s="19">
        <v>0</v>
      </c>
      <c r="Z9" s="19">
        <v>0</v>
      </c>
      <c r="AA9" s="19">
        <v>0</v>
      </c>
      <c r="AB9" s="19">
        <v>0</v>
      </c>
      <c r="AC9" s="19">
        <v>1</v>
      </c>
      <c r="AD9" s="19">
        <v>0</v>
      </c>
      <c r="AE9" s="19">
        <v>1</v>
      </c>
      <c r="AF9" s="19">
        <v>2</v>
      </c>
      <c r="AG9" s="19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10">
        <v>0</v>
      </c>
      <c r="AZ9" s="3">
        <v>0</v>
      </c>
      <c r="BA9" s="3">
        <v>1</v>
      </c>
      <c r="BB9" s="3">
        <v>2</v>
      </c>
      <c r="BC9" s="3">
        <v>1</v>
      </c>
      <c r="BD9" s="3">
        <v>1</v>
      </c>
      <c r="BE9" s="3">
        <v>1</v>
      </c>
      <c r="BF9" s="3">
        <v>1</v>
      </c>
      <c r="BG9" s="3">
        <v>0.5</v>
      </c>
      <c r="BH9" s="3">
        <v>1</v>
      </c>
      <c r="BI9" s="3">
        <v>0.5</v>
      </c>
      <c r="BJ9" s="3">
        <v>1</v>
      </c>
      <c r="BK9" s="10">
        <v>1</v>
      </c>
      <c r="BL9" s="10">
        <v>0.5</v>
      </c>
      <c r="BM9" s="10">
        <v>0.5</v>
      </c>
      <c r="BN9" s="10">
        <v>0</v>
      </c>
      <c r="BO9" s="10">
        <v>0.5</v>
      </c>
      <c r="BP9" s="10">
        <v>0</v>
      </c>
      <c r="BQ9" s="10">
        <v>0.5</v>
      </c>
      <c r="BR9" s="10">
        <v>0.5</v>
      </c>
      <c r="BS9" s="10">
        <v>0.5</v>
      </c>
      <c r="BT9" s="10">
        <v>0.5</v>
      </c>
      <c r="BU9" s="10">
        <v>0</v>
      </c>
      <c r="BV9" s="10">
        <v>0.5</v>
      </c>
      <c r="BW9" s="10">
        <v>0.5</v>
      </c>
      <c r="BX9" s="10">
        <v>0.5</v>
      </c>
      <c r="BY9" s="10">
        <v>4</v>
      </c>
      <c r="BZ9" s="10">
        <v>2</v>
      </c>
      <c r="CA9" s="10">
        <v>4</v>
      </c>
      <c r="CB9" s="10">
        <v>2</v>
      </c>
      <c r="CC9" s="10">
        <v>2</v>
      </c>
      <c r="CD9" s="10">
        <v>2</v>
      </c>
      <c r="CE9" s="10">
        <v>2</v>
      </c>
      <c r="CF9" s="10">
        <v>1</v>
      </c>
      <c r="CG9" s="10">
        <v>0</v>
      </c>
      <c r="CH9" s="10">
        <v>1</v>
      </c>
    </row>
    <row r="10" spans="1:86" x14ac:dyDescent="0.25"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21"/>
    </row>
  </sheetData>
  <sortState ref="A6:CI10">
    <sortCondition descending="1" ref="H6:H10"/>
  </sortState>
  <mergeCells count="60">
    <mergeCell ref="A3:A5"/>
    <mergeCell ref="BY2:CC3"/>
    <mergeCell ref="CD2:CH3"/>
    <mergeCell ref="BL3:BQ3"/>
    <mergeCell ref="E1:T1"/>
    <mergeCell ref="L3:AE4"/>
    <mergeCell ref="AF3:AG4"/>
    <mergeCell ref="AH3:AY3"/>
    <mergeCell ref="AZ3:BJ3"/>
    <mergeCell ref="AH4:AL4"/>
    <mergeCell ref="AM4:AX4"/>
    <mergeCell ref="BK2:BX2"/>
    <mergeCell ref="BR3:BS3"/>
    <mergeCell ref="BT3:BX3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CG4:CG5"/>
    <mergeCell ref="BX4:BX5"/>
    <mergeCell ref="BY4:BY5"/>
    <mergeCell ref="BZ4:BZ5"/>
    <mergeCell ref="CA4:CA5"/>
    <mergeCell ref="CB4:CB5"/>
    <mergeCell ref="CH4:CH5"/>
    <mergeCell ref="B2:BJ2"/>
    <mergeCell ref="B3:B5"/>
    <mergeCell ref="C3:C5"/>
    <mergeCell ref="D3:D5"/>
    <mergeCell ref="E3:E5"/>
    <mergeCell ref="F3:F5"/>
    <mergeCell ref="G3:G5"/>
    <mergeCell ref="I3:I5"/>
    <mergeCell ref="H3:H5"/>
    <mergeCell ref="J3:J5"/>
    <mergeCell ref="K3:K5"/>
    <mergeCell ref="CC4:CC5"/>
    <mergeCell ref="CD4:CD5"/>
    <mergeCell ref="CE4:CE5"/>
    <mergeCell ref="CF4:C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workbookViewId="0">
      <selection activeCell="H10" sqref="H10"/>
    </sheetView>
  </sheetViews>
  <sheetFormatPr defaultRowHeight="15" x14ac:dyDescent="0.25"/>
  <cols>
    <col min="2" max="2" width="13.28515625" customWidth="1"/>
    <col min="5" max="5" width="11.85546875" customWidth="1"/>
    <col min="10" max="10" width="33.140625" customWidth="1"/>
    <col min="11" max="11" width="22" customWidth="1"/>
    <col min="34" max="34" width="16.85546875" customWidth="1"/>
    <col min="35" max="35" width="22.85546875" customWidth="1"/>
    <col min="36" max="36" width="23.7109375" customWidth="1"/>
    <col min="37" max="37" width="19.5703125" customWidth="1"/>
    <col min="38" max="38" width="20" customWidth="1"/>
    <col min="39" max="39" width="21.28515625" customWidth="1"/>
    <col min="42" max="42" width="14.42578125" customWidth="1"/>
    <col min="43" max="43" width="17.28515625" customWidth="1"/>
    <col min="44" max="44" width="15.42578125" customWidth="1"/>
    <col min="45" max="45" width="17.42578125" customWidth="1"/>
    <col min="46" max="46" width="18" style="1" customWidth="1"/>
    <col min="47" max="47" width="19" customWidth="1"/>
    <col min="48" max="48" width="19.42578125" customWidth="1"/>
    <col min="49" max="50" width="15.85546875" customWidth="1"/>
    <col min="52" max="52" width="16.5703125" customWidth="1"/>
    <col min="53" max="53" width="18.5703125" customWidth="1"/>
    <col min="54" max="54" width="19" customWidth="1"/>
    <col min="55" max="55" width="18.28515625" customWidth="1"/>
    <col min="56" max="56" width="19.85546875" customWidth="1"/>
    <col min="59" max="59" width="24.7109375" customWidth="1"/>
    <col min="60" max="60" width="17.7109375" customWidth="1"/>
    <col min="61" max="61" width="20.5703125" customWidth="1"/>
    <col min="62" max="62" width="25.140625" customWidth="1"/>
    <col min="63" max="63" width="21.7109375" customWidth="1"/>
    <col min="64" max="64" width="21.42578125" customWidth="1"/>
    <col min="65" max="65" width="29.42578125" customWidth="1"/>
    <col min="66" max="66" width="68" customWidth="1"/>
    <col min="67" max="67" width="56" customWidth="1"/>
    <col min="68" max="68" width="24.5703125" customWidth="1"/>
    <col min="69" max="69" width="27.28515625" customWidth="1"/>
    <col min="70" max="70" width="22.7109375" customWidth="1"/>
    <col min="71" max="71" width="14.7109375" customWidth="1"/>
    <col min="72" max="72" width="15.42578125" customWidth="1"/>
    <col min="73" max="73" width="28.28515625" customWidth="1"/>
    <col min="74" max="74" width="29.5703125" customWidth="1"/>
    <col min="75" max="75" width="16.140625" customWidth="1"/>
    <col min="76" max="76" width="29.5703125" customWidth="1"/>
    <col min="77" max="77" width="17.7109375" customWidth="1"/>
    <col min="78" max="78" width="17.42578125" customWidth="1"/>
    <col min="79" max="79" width="17.28515625" customWidth="1"/>
    <col min="81" max="81" width="20.85546875" customWidth="1"/>
    <col min="82" max="82" width="25.5703125" customWidth="1"/>
  </cols>
  <sheetData>
    <row r="1" spans="1:82" x14ac:dyDescent="0.25">
      <c r="BG1" s="1"/>
      <c r="BZ1" s="13"/>
      <c r="CA1" s="13"/>
      <c r="CB1" s="13"/>
      <c r="CC1" s="13"/>
      <c r="CD1" s="13"/>
    </row>
    <row r="2" spans="1:82" ht="15.75" x14ac:dyDescent="0.25">
      <c r="D2" s="148" t="s">
        <v>265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BG2" s="14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1:82" ht="18.75" customHeight="1" x14ac:dyDescent="0.3">
      <c r="A3" s="144" t="s">
        <v>0</v>
      </c>
      <c r="B3" s="133" t="s">
        <v>1</v>
      </c>
      <c r="C3" s="133" t="s">
        <v>2</v>
      </c>
      <c r="D3" s="133" t="s">
        <v>3</v>
      </c>
      <c r="E3" s="133" t="s">
        <v>4</v>
      </c>
      <c r="F3" s="133" t="s">
        <v>5</v>
      </c>
      <c r="G3" s="133" t="s">
        <v>6</v>
      </c>
      <c r="H3" s="133" t="s">
        <v>7</v>
      </c>
      <c r="I3" s="133" t="s">
        <v>8</v>
      </c>
      <c r="J3" s="133" t="s">
        <v>9</v>
      </c>
      <c r="K3" s="136" t="s">
        <v>50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160" t="s">
        <v>159</v>
      </c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163" t="s">
        <v>221</v>
      </c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47" t="s">
        <v>220</v>
      </c>
      <c r="BV3" s="147"/>
      <c r="BW3" s="147"/>
      <c r="BX3" s="147"/>
      <c r="BY3" s="147"/>
      <c r="BZ3" s="147" t="s">
        <v>226</v>
      </c>
      <c r="CA3" s="147"/>
      <c r="CB3" s="147"/>
      <c r="CC3" s="147"/>
      <c r="CD3" s="147"/>
    </row>
    <row r="4" spans="1:82" ht="120" x14ac:dyDescent="0.25">
      <c r="A4" s="145"/>
      <c r="B4" s="134"/>
      <c r="C4" s="134"/>
      <c r="D4" s="134"/>
      <c r="E4" s="134"/>
      <c r="F4" s="134"/>
      <c r="G4" s="134"/>
      <c r="H4" s="134"/>
      <c r="I4" s="134"/>
      <c r="J4" s="134"/>
      <c r="K4" s="137"/>
      <c r="L4" s="171" t="s">
        <v>12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85" t="s">
        <v>97</v>
      </c>
      <c r="AG4" s="170" t="s">
        <v>148</v>
      </c>
      <c r="AH4" s="170"/>
      <c r="AI4" s="170"/>
      <c r="AJ4" s="170"/>
      <c r="AK4" s="170"/>
      <c r="AL4" s="170"/>
      <c r="AM4" s="170" t="s">
        <v>149</v>
      </c>
      <c r="AN4" s="170"/>
      <c r="AO4" s="170"/>
      <c r="AP4" s="170"/>
      <c r="AQ4" s="170"/>
      <c r="AR4" s="170"/>
      <c r="AS4" s="170"/>
      <c r="AT4" s="34"/>
      <c r="AU4" s="168" t="s">
        <v>174</v>
      </c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48"/>
      <c r="BH4" s="147" t="s">
        <v>222</v>
      </c>
      <c r="BI4" s="147"/>
      <c r="BJ4" s="147"/>
      <c r="BK4" s="147"/>
      <c r="BL4" s="147"/>
      <c r="BM4" s="147"/>
      <c r="BN4" s="164" t="s">
        <v>223</v>
      </c>
      <c r="BO4" s="164"/>
      <c r="BP4" s="147" t="s">
        <v>224</v>
      </c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</row>
    <row r="5" spans="1:82" ht="60" x14ac:dyDescent="0.25">
      <c r="A5" s="145"/>
      <c r="B5" s="134"/>
      <c r="C5" s="134"/>
      <c r="D5" s="134"/>
      <c r="E5" s="134"/>
      <c r="F5" s="134"/>
      <c r="G5" s="134"/>
      <c r="H5" s="134"/>
      <c r="I5" s="134"/>
      <c r="J5" s="134"/>
      <c r="K5" s="137"/>
      <c r="L5" s="80">
        <v>1</v>
      </c>
      <c r="M5" s="80">
        <v>2</v>
      </c>
      <c r="N5" s="80">
        <v>3</v>
      </c>
      <c r="O5" s="80">
        <v>4</v>
      </c>
      <c r="P5" s="80">
        <v>5</v>
      </c>
      <c r="Q5" s="80">
        <v>6</v>
      </c>
      <c r="R5" s="80">
        <v>7</v>
      </c>
      <c r="S5" s="80">
        <v>8</v>
      </c>
      <c r="T5" s="80">
        <v>9</v>
      </c>
      <c r="U5" s="80">
        <v>10</v>
      </c>
      <c r="V5" s="80">
        <v>11</v>
      </c>
      <c r="W5" s="80">
        <v>12</v>
      </c>
      <c r="X5" s="80">
        <v>13</v>
      </c>
      <c r="Y5" s="80">
        <v>14</v>
      </c>
      <c r="Z5" s="80">
        <v>15</v>
      </c>
      <c r="AA5" s="80">
        <v>16</v>
      </c>
      <c r="AB5" s="80">
        <v>17</v>
      </c>
      <c r="AC5" s="80">
        <v>18</v>
      </c>
      <c r="AD5" s="80">
        <v>19</v>
      </c>
      <c r="AE5" s="80">
        <v>20</v>
      </c>
      <c r="AF5" s="80">
        <v>21</v>
      </c>
      <c r="AG5" s="86" t="s">
        <v>150</v>
      </c>
      <c r="AH5" s="86" t="s">
        <v>151</v>
      </c>
      <c r="AI5" s="86" t="s">
        <v>152</v>
      </c>
      <c r="AJ5" s="87" t="s">
        <v>153</v>
      </c>
      <c r="AK5" s="6" t="s">
        <v>154</v>
      </c>
      <c r="AL5" s="87" t="s">
        <v>155</v>
      </c>
      <c r="AM5" s="86" t="s">
        <v>156</v>
      </c>
      <c r="AN5" s="87" t="s">
        <v>157</v>
      </c>
      <c r="AO5" s="86" t="s">
        <v>130</v>
      </c>
      <c r="AP5" s="6" t="s">
        <v>131</v>
      </c>
      <c r="AQ5" s="87" t="s">
        <v>132</v>
      </c>
      <c r="AR5" s="87" t="s">
        <v>133</v>
      </c>
      <c r="AS5" s="87" t="s">
        <v>158</v>
      </c>
      <c r="AT5" s="6" t="s">
        <v>135</v>
      </c>
      <c r="AU5" s="167" t="s">
        <v>160</v>
      </c>
      <c r="AV5" s="167" t="s">
        <v>185</v>
      </c>
      <c r="AW5" s="167" t="s">
        <v>186</v>
      </c>
      <c r="AX5" s="167" t="s">
        <v>187</v>
      </c>
      <c r="AY5" s="167" t="s">
        <v>166</v>
      </c>
      <c r="AZ5" s="167" t="s">
        <v>188</v>
      </c>
      <c r="BA5" s="167" t="s">
        <v>189</v>
      </c>
      <c r="BB5" s="167" t="s">
        <v>190</v>
      </c>
      <c r="BC5" s="167" t="s">
        <v>191</v>
      </c>
      <c r="BD5" s="167" t="s">
        <v>192</v>
      </c>
      <c r="BE5" s="167" t="s">
        <v>193</v>
      </c>
      <c r="BF5" s="167" t="s">
        <v>184</v>
      </c>
      <c r="BG5" s="166" t="s">
        <v>219</v>
      </c>
      <c r="BH5" s="140" t="s">
        <v>195</v>
      </c>
      <c r="BI5" s="140" t="s">
        <v>196</v>
      </c>
      <c r="BJ5" s="140" t="s">
        <v>197</v>
      </c>
      <c r="BK5" s="140" t="s">
        <v>198</v>
      </c>
      <c r="BL5" s="140" t="s">
        <v>199</v>
      </c>
      <c r="BM5" s="140" t="s">
        <v>200</v>
      </c>
      <c r="BN5" s="140" t="s">
        <v>201</v>
      </c>
      <c r="BO5" s="140" t="s">
        <v>215</v>
      </c>
      <c r="BP5" s="140" t="s">
        <v>202</v>
      </c>
      <c r="BQ5" s="140" t="s">
        <v>216</v>
      </c>
      <c r="BR5" s="140" t="s">
        <v>203</v>
      </c>
      <c r="BS5" s="140" t="s">
        <v>204</v>
      </c>
      <c r="BT5" s="140" t="s">
        <v>205</v>
      </c>
      <c r="BU5" s="139" t="s">
        <v>206</v>
      </c>
      <c r="BV5" s="129" t="s">
        <v>217</v>
      </c>
      <c r="BW5" s="141" t="s">
        <v>207</v>
      </c>
      <c r="BX5" s="142" t="s">
        <v>208</v>
      </c>
      <c r="BY5" s="139" t="s">
        <v>209</v>
      </c>
      <c r="BZ5" s="139" t="s">
        <v>210</v>
      </c>
      <c r="CA5" s="139" t="s">
        <v>211</v>
      </c>
      <c r="CB5" s="129" t="s">
        <v>212</v>
      </c>
      <c r="CC5" s="129" t="s">
        <v>213</v>
      </c>
      <c r="CD5" s="129" t="s">
        <v>214</v>
      </c>
    </row>
    <row r="6" spans="1:82" s="7" customFormat="1" ht="66.75" customHeight="1" x14ac:dyDescent="0.25">
      <c r="A6" s="146"/>
      <c r="B6" s="135"/>
      <c r="C6" s="135"/>
      <c r="D6" s="135"/>
      <c r="E6" s="135"/>
      <c r="F6" s="135"/>
      <c r="G6" s="135"/>
      <c r="H6" s="135"/>
      <c r="I6" s="135"/>
      <c r="J6" s="135"/>
      <c r="K6" s="13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6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39"/>
      <c r="BV6" s="129"/>
      <c r="BW6" s="141"/>
      <c r="BX6" s="142"/>
      <c r="BY6" s="139"/>
      <c r="BZ6" s="139"/>
      <c r="CA6" s="139"/>
      <c r="CB6" s="129"/>
      <c r="CC6" s="129"/>
      <c r="CD6" s="129"/>
    </row>
    <row r="7" spans="1:82" ht="61.5" customHeight="1" x14ac:dyDescent="0.25">
      <c r="A7" s="10">
        <v>1</v>
      </c>
      <c r="B7" s="28" t="s">
        <v>90</v>
      </c>
      <c r="C7" s="28" t="s">
        <v>91</v>
      </c>
      <c r="D7" s="28" t="s">
        <v>92</v>
      </c>
      <c r="E7" s="29">
        <v>38434</v>
      </c>
      <c r="F7" s="9" t="s">
        <v>108</v>
      </c>
      <c r="G7" s="9">
        <v>10</v>
      </c>
      <c r="H7" s="3">
        <f>SUM(L7:CD7)</f>
        <v>77.5</v>
      </c>
      <c r="I7" s="3" t="s">
        <v>228</v>
      </c>
      <c r="J7" s="44" t="s">
        <v>115</v>
      </c>
      <c r="K7" s="44" t="s">
        <v>93</v>
      </c>
      <c r="L7" s="89">
        <v>1</v>
      </c>
      <c r="M7" s="89">
        <v>1</v>
      </c>
      <c r="N7" s="89">
        <v>1</v>
      </c>
      <c r="O7" s="89">
        <v>0</v>
      </c>
      <c r="P7" s="89">
        <v>1</v>
      </c>
      <c r="Q7" s="89">
        <v>0</v>
      </c>
      <c r="R7" s="89">
        <v>0</v>
      </c>
      <c r="S7" s="89">
        <v>0</v>
      </c>
      <c r="T7" s="89">
        <v>1</v>
      </c>
      <c r="U7" s="89">
        <v>0</v>
      </c>
      <c r="V7" s="89">
        <v>1</v>
      </c>
      <c r="W7" s="89">
        <v>1</v>
      </c>
      <c r="X7" s="89">
        <v>0</v>
      </c>
      <c r="Y7" s="89">
        <v>0</v>
      </c>
      <c r="Z7" s="89">
        <v>1</v>
      </c>
      <c r="AA7" s="89">
        <v>1</v>
      </c>
      <c r="AB7" s="89">
        <v>1</v>
      </c>
      <c r="AC7" s="89">
        <v>1</v>
      </c>
      <c r="AD7" s="89">
        <v>0</v>
      </c>
      <c r="AE7" s="89">
        <v>1</v>
      </c>
      <c r="AF7" s="89">
        <v>5</v>
      </c>
      <c r="AG7" s="30">
        <v>1</v>
      </c>
      <c r="AH7" s="30">
        <v>1</v>
      </c>
      <c r="AI7" s="30">
        <v>1</v>
      </c>
      <c r="AJ7" s="30">
        <v>0</v>
      </c>
      <c r="AK7" s="30">
        <v>0</v>
      </c>
      <c r="AL7" s="30">
        <v>0</v>
      </c>
      <c r="AM7" s="45">
        <v>1.5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10">
        <v>1</v>
      </c>
      <c r="AU7" s="28">
        <v>2</v>
      </c>
      <c r="AV7" s="28">
        <v>1</v>
      </c>
      <c r="AW7" s="28">
        <v>1</v>
      </c>
      <c r="AX7" s="28">
        <v>2</v>
      </c>
      <c r="AY7" s="28">
        <v>1</v>
      </c>
      <c r="AZ7" s="28">
        <v>2</v>
      </c>
      <c r="BA7" s="28">
        <v>2</v>
      </c>
      <c r="BB7" s="28">
        <v>3</v>
      </c>
      <c r="BC7" s="28">
        <v>2</v>
      </c>
      <c r="BD7" s="28">
        <v>1</v>
      </c>
      <c r="BE7" s="28">
        <v>1.5</v>
      </c>
      <c r="BF7" s="28">
        <v>1</v>
      </c>
      <c r="BG7" s="80">
        <v>1</v>
      </c>
      <c r="BH7" s="80">
        <v>0.5</v>
      </c>
      <c r="BI7" s="80">
        <v>0.5</v>
      </c>
      <c r="BJ7" s="80">
        <v>0</v>
      </c>
      <c r="BK7" s="80">
        <v>0.5</v>
      </c>
      <c r="BL7" s="80">
        <v>0.5</v>
      </c>
      <c r="BM7" s="80">
        <v>0</v>
      </c>
      <c r="BN7" s="80">
        <v>1</v>
      </c>
      <c r="BO7" s="80">
        <v>2</v>
      </c>
      <c r="BP7" s="80">
        <v>0.5</v>
      </c>
      <c r="BQ7" s="80">
        <v>0.5</v>
      </c>
      <c r="BR7" s="80">
        <v>0.5</v>
      </c>
      <c r="BS7" s="80">
        <v>0.5</v>
      </c>
      <c r="BT7" s="80">
        <v>0.5</v>
      </c>
      <c r="BU7" s="80">
        <v>6</v>
      </c>
      <c r="BV7" s="80">
        <v>4</v>
      </c>
      <c r="BW7" s="80">
        <v>4</v>
      </c>
      <c r="BX7" s="80">
        <v>3</v>
      </c>
      <c r="BY7" s="80">
        <v>3</v>
      </c>
      <c r="BZ7" s="80">
        <v>2</v>
      </c>
      <c r="CA7" s="80">
        <v>2</v>
      </c>
      <c r="CB7" s="80">
        <v>2</v>
      </c>
      <c r="CC7" s="80">
        <v>0</v>
      </c>
      <c r="CD7" s="80">
        <v>1</v>
      </c>
    </row>
    <row r="8" spans="1:82" ht="15" customHeight="1" x14ac:dyDescent="0.25"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21"/>
    </row>
    <row r="9" spans="1:82" x14ac:dyDescent="0.25"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21"/>
    </row>
    <row r="10" spans="1:82" x14ac:dyDescent="0.25"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21"/>
    </row>
    <row r="11" spans="1:82" x14ac:dyDescent="0.25"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21"/>
    </row>
    <row r="12" spans="1:82" x14ac:dyDescent="0.25"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21"/>
    </row>
    <row r="13" spans="1:82" x14ac:dyDescent="0.25"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21"/>
    </row>
    <row r="14" spans="1:82" x14ac:dyDescent="0.25"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21"/>
    </row>
    <row r="15" spans="1:82" x14ac:dyDescent="0.25"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21"/>
    </row>
    <row r="16" spans="1:82" x14ac:dyDescent="0.25"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1"/>
    </row>
    <row r="17" spans="33:46" x14ac:dyDescent="0.25"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1"/>
    </row>
    <row r="18" spans="33:46" x14ac:dyDescent="0.25"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1"/>
    </row>
    <row r="19" spans="33:46" x14ac:dyDescent="0.25"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1"/>
    </row>
    <row r="20" spans="33:46" x14ac:dyDescent="0.25"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1"/>
    </row>
    <row r="21" spans="33:46" x14ac:dyDescent="0.25"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1"/>
    </row>
    <row r="22" spans="33:46" x14ac:dyDescent="0.25"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1"/>
    </row>
  </sheetData>
  <mergeCells count="59">
    <mergeCell ref="AG4:AL4"/>
    <mergeCell ref="BD5:BD6"/>
    <mergeCell ref="BE5:BE6"/>
    <mergeCell ref="D2:S2"/>
    <mergeCell ref="L4:AE4"/>
    <mergeCell ref="AG3:AT3"/>
    <mergeCell ref="AU5:AU6"/>
    <mergeCell ref="AV5:AV6"/>
    <mergeCell ref="BF5:BF6"/>
    <mergeCell ref="AU4:BF4"/>
    <mergeCell ref="AM4:AS4"/>
    <mergeCell ref="AY5:AY6"/>
    <mergeCell ref="AZ5:AZ6"/>
    <mergeCell ref="BA5:BA6"/>
    <mergeCell ref="BB5:BB6"/>
    <mergeCell ref="BC5:BC6"/>
    <mergeCell ref="AW5:AW6"/>
    <mergeCell ref="AX5:AX6"/>
    <mergeCell ref="BG5:BG6"/>
    <mergeCell ref="BH5:BH6"/>
    <mergeCell ref="BI5:BI6"/>
    <mergeCell ref="BJ5:BJ6"/>
    <mergeCell ref="BK5:BK6"/>
    <mergeCell ref="BG3:BT3"/>
    <mergeCell ref="BU3:BY4"/>
    <mergeCell ref="BZ3:CD4"/>
    <mergeCell ref="BH4:BM4"/>
    <mergeCell ref="BN4:BO4"/>
    <mergeCell ref="BP4:BT4"/>
    <mergeCell ref="BL5:BL6"/>
    <mergeCell ref="BM5:BM6"/>
    <mergeCell ref="BN5:BN6"/>
    <mergeCell ref="BO5:BO6"/>
    <mergeCell ref="BP5:BP6"/>
    <mergeCell ref="BW5:BW6"/>
    <mergeCell ref="BX5:BX6"/>
    <mergeCell ref="BY5:BY6"/>
    <mergeCell ref="BZ5:BZ6"/>
    <mergeCell ref="BQ5:BQ6"/>
    <mergeCell ref="BR5:BR6"/>
    <mergeCell ref="BS5:BS6"/>
    <mergeCell ref="BT5:BT6"/>
    <mergeCell ref="BU5:BU6"/>
    <mergeCell ref="CA5:CA6"/>
    <mergeCell ref="CB5:CB6"/>
    <mergeCell ref="CC5:CC6"/>
    <mergeCell ref="CD5:CD6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BV5:BV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8"/>
  <sheetViews>
    <sheetView tabSelected="1" workbookViewId="0">
      <selection activeCell="G13" sqref="G13"/>
    </sheetView>
  </sheetViews>
  <sheetFormatPr defaultRowHeight="15" x14ac:dyDescent="0.25"/>
  <cols>
    <col min="2" max="2" width="13.28515625" customWidth="1"/>
    <col min="3" max="3" width="12.140625" customWidth="1"/>
    <col min="4" max="4" width="14" customWidth="1"/>
    <col min="5" max="5" width="12" customWidth="1"/>
    <col min="9" max="9" width="15.7109375" customWidth="1"/>
    <col min="10" max="10" width="13.85546875" customWidth="1"/>
    <col min="32" max="32" width="23" customWidth="1"/>
    <col min="34" max="34" width="14.7109375" customWidth="1"/>
    <col min="35" max="35" width="16.85546875" customWidth="1"/>
    <col min="36" max="36" width="17.5703125" customWidth="1"/>
    <col min="37" max="37" width="17.7109375" customWidth="1"/>
    <col min="38" max="39" width="18.140625" customWidth="1"/>
    <col min="42" max="42" width="14" customWidth="1"/>
    <col min="43" max="43" width="18.28515625" customWidth="1"/>
    <col min="44" max="44" width="17.42578125" customWidth="1"/>
    <col min="45" max="45" width="17.7109375" customWidth="1"/>
    <col min="46" max="46" width="15.85546875" style="1" customWidth="1"/>
    <col min="47" max="47" width="20.42578125" customWidth="1"/>
    <col min="48" max="48" width="19.85546875" customWidth="1"/>
    <col min="49" max="49" width="17.42578125" customWidth="1"/>
    <col min="50" max="50" width="14.85546875" customWidth="1"/>
    <col min="52" max="52" width="16.42578125" customWidth="1"/>
    <col min="53" max="53" width="19.28515625" customWidth="1"/>
    <col min="54" max="54" width="17.85546875" customWidth="1"/>
    <col min="55" max="55" width="18.42578125" customWidth="1"/>
    <col min="56" max="56" width="20.7109375" customWidth="1"/>
    <col min="58" max="58" width="9.140625" style="1"/>
    <col min="59" max="59" width="22.42578125" customWidth="1"/>
    <col min="60" max="60" width="18.5703125" customWidth="1"/>
    <col min="61" max="61" width="22.42578125" customWidth="1"/>
    <col min="62" max="62" width="24.140625" customWidth="1"/>
    <col min="63" max="63" width="25.5703125" customWidth="1"/>
    <col min="64" max="64" width="23.85546875" customWidth="1"/>
    <col min="65" max="65" width="30.85546875" customWidth="1"/>
    <col min="66" max="66" width="59.5703125" customWidth="1"/>
    <col min="67" max="67" width="30.5703125" customWidth="1"/>
    <col min="68" max="68" width="19.28515625" customWidth="1"/>
    <col min="69" max="69" width="23.28515625" customWidth="1"/>
    <col min="70" max="70" width="21.85546875" customWidth="1"/>
    <col min="71" max="71" width="24.7109375" customWidth="1"/>
    <col min="72" max="72" width="18" customWidth="1"/>
    <col min="73" max="73" width="25.85546875" customWidth="1"/>
    <col min="74" max="74" width="28.140625" customWidth="1"/>
    <col min="75" max="75" width="17.140625" customWidth="1"/>
    <col min="76" max="76" width="27.5703125" customWidth="1"/>
    <col min="77" max="82" width="24.42578125" customWidth="1"/>
  </cols>
  <sheetData>
    <row r="2" spans="1:82" s="15" customFormat="1" ht="15.75" x14ac:dyDescent="0.25">
      <c r="F2" s="93" t="s">
        <v>266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AT2" s="27"/>
      <c r="BF2" s="27"/>
      <c r="BG2" s="27"/>
    </row>
    <row r="3" spans="1:82" s="15" customFormat="1" ht="15.75" x14ac:dyDescent="0.25">
      <c r="AT3" s="27"/>
      <c r="BF3" s="27"/>
      <c r="BG3" s="191" t="s">
        <v>218</v>
      </c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</row>
    <row r="4" spans="1:82" s="15" customFormat="1" ht="15.75" x14ac:dyDescent="0.25">
      <c r="A4" s="179" t="s">
        <v>0</v>
      </c>
      <c r="B4" s="179" t="s">
        <v>1</v>
      </c>
      <c r="C4" s="179" t="s">
        <v>2</v>
      </c>
      <c r="D4" s="179" t="s">
        <v>3</v>
      </c>
      <c r="E4" s="179" t="s">
        <v>4</v>
      </c>
      <c r="F4" s="179" t="s">
        <v>5</v>
      </c>
      <c r="G4" s="179" t="s">
        <v>6</v>
      </c>
      <c r="H4" s="182" t="s">
        <v>7</v>
      </c>
      <c r="I4" s="182" t="s">
        <v>8</v>
      </c>
      <c r="J4" s="182" t="s">
        <v>9</v>
      </c>
      <c r="K4" s="182" t="s">
        <v>50</v>
      </c>
      <c r="L4" s="197" t="s">
        <v>12</v>
      </c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9"/>
      <c r="AG4" s="188" t="s">
        <v>159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7"/>
      <c r="BG4" s="192" t="s">
        <v>221</v>
      </c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4"/>
      <c r="BU4" s="195" t="s">
        <v>220</v>
      </c>
      <c r="BV4" s="195"/>
      <c r="BW4" s="195"/>
      <c r="BX4" s="195"/>
      <c r="BY4" s="195"/>
      <c r="BZ4" s="195" t="s">
        <v>226</v>
      </c>
      <c r="CA4" s="195"/>
      <c r="CB4" s="195"/>
      <c r="CC4" s="195"/>
      <c r="CD4" s="195"/>
    </row>
    <row r="5" spans="1:82" s="15" customFormat="1" ht="16.5" customHeight="1" x14ac:dyDescent="0.25">
      <c r="A5" s="180"/>
      <c r="B5" s="180"/>
      <c r="C5" s="180"/>
      <c r="D5" s="180"/>
      <c r="E5" s="180"/>
      <c r="F5" s="180"/>
      <c r="G5" s="180"/>
      <c r="H5" s="183"/>
      <c r="I5" s="183"/>
      <c r="J5" s="183"/>
      <c r="K5" s="183"/>
      <c r="L5" s="200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2"/>
      <c r="AF5" s="16">
        <v>21</v>
      </c>
      <c r="AG5" s="190" t="s">
        <v>148</v>
      </c>
      <c r="AH5" s="190"/>
      <c r="AI5" s="190"/>
      <c r="AJ5" s="190"/>
      <c r="AK5" s="190"/>
      <c r="AL5" s="190"/>
      <c r="AM5" s="190" t="s">
        <v>149</v>
      </c>
      <c r="AN5" s="190"/>
      <c r="AO5" s="190"/>
      <c r="AP5" s="190"/>
      <c r="AQ5" s="190"/>
      <c r="AR5" s="190"/>
      <c r="AS5" s="190"/>
      <c r="AT5" s="49"/>
      <c r="AU5" s="188" t="s">
        <v>174</v>
      </c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90"/>
      <c r="BH5" s="195" t="s">
        <v>222</v>
      </c>
      <c r="BI5" s="195"/>
      <c r="BJ5" s="195"/>
      <c r="BK5" s="195"/>
      <c r="BL5" s="195"/>
      <c r="BM5" s="195"/>
      <c r="BN5" s="196" t="s">
        <v>223</v>
      </c>
      <c r="BO5" s="196"/>
      <c r="BP5" s="195" t="s">
        <v>224</v>
      </c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</row>
    <row r="6" spans="1:82" s="15" customFormat="1" ht="60" customHeight="1" x14ac:dyDescent="0.25">
      <c r="A6" s="180"/>
      <c r="B6" s="180"/>
      <c r="C6" s="180"/>
      <c r="D6" s="180"/>
      <c r="E6" s="180"/>
      <c r="F6" s="180"/>
      <c r="G6" s="180"/>
      <c r="H6" s="183"/>
      <c r="I6" s="183"/>
      <c r="J6" s="183"/>
      <c r="K6" s="183"/>
      <c r="L6" s="172">
        <v>1</v>
      </c>
      <c r="M6" s="172">
        <v>2</v>
      </c>
      <c r="N6" s="172">
        <v>3</v>
      </c>
      <c r="O6" s="172">
        <v>4</v>
      </c>
      <c r="P6" s="172">
        <v>5</v>
      </c>
      <c r="Q6" s="172">
        <v>6</v>
      </c>
      <c r="R6" s="172">
        <v>7</v>
      </c>
      <c r="S6" s="172">
        <v>8</v>
      </c>
      <c r="T6" s="172">
        <v>9</v>
      </c>
      <c r="U6" s="172">
        <v>10</v>
      </c>
      <c r="V6" s="172">
        <v>11</v>
      </c>
      <c r="W6" s="172">
        <v>12</v>
      </c>
      <c r="X6" s="172">
        <v>13</v>
      </c>
      <c r="Y6" s="172">
        <v>14</v>
      </c>
      <c r="Z6" s="172">
        <v>15</v>
      </c>
      <c r="AA6" s="172">
        <v>16</v>
      </c>
      <c r="AB6" s="172">
        <v>17</v>
      </c>
      <c r="AC6" s="172">
        <v>18</v>
      </c>
      <c r="AD6" s="172">
        <v>19</v>
      </c>
      <c r="AE6" s="172">
        <v>20</v>
      </c>
      <c r="AF6" s="182" t="s">
        <v>97</v>
      </c>
      <c r="AG6" s="176" t="s">
        <v>150</v>
      </c>
      <c r="AH6" s="176" t="s">
        <v>151</v>
      </c>
      <c r="AI6" s="176" t="s">
        <v>152</v>
      </c>
      <c r="AJ6" s="203" t="s">
        <v>153</v>
      </c>
      <c r="AK6" s="205" t="s">
        <v>154</v>
      </c>
      <c r="AL6" s="172" t="s">
        <v>155</v>
      </c>
      <c r="AM6" s="174" t="s">
        <v>156</v>
      </c>
      <c r="AN6" s="172" t="s">
        <v>157</v>
      </c>
      <c r="AO6" s="174" t="s">
        <v>130</v>
      </c>
      <c r="AP6" s="95" t="s">
        <v>131</v>
      </c>
      <c r="AQ6" s="172" t="s">
        <v>132</v>
      </c>
      <c r="AR6" s="172" t="s">
        <v>133</v>
      </c>
      <c r="AS6" s="172" t="s">
        <v>158</v>
      </c>
      <c r="AT6" s="95" t="s">
        <v>135</v>
      </c>
      <c r="AU6" s="95" t="s">
        <v>160</v>
      </c>
      <c r="AV6" s="95" t="s">
        <v>185</v>
      </c>
      <c r="AW6" s="95" t="s">
        <v>261</v>
      </c>
      <c r="AX6" s="95" t="s">
        <v>187</v>
      </c>
      <c r="AY6" s="95" t="s">
        <v>166</v>
      </c>
      <c r="AZ6" s="95" t="s">
        <v>188</v>
      </c>
      <c r="BA6" s="95" t="s">
        <v>189</v>
      </c>
      <c r="BB6" s="95" t="s">
        <v>190</v>
      </c>
      <c r="BC6" s="95" t="s">
        <v>191</v>
      </c>
      <c r="BD6" s="95" t="s">
        <v>192</v>
      </c>
      <c r="BE6" s="95" t="s">
        <v>193</v>
      </c>
      <c r="BF6" s="95" t="s">
        <v>184</v>
      </c>
      <c r="BG6" s="187" t="s">
        <v>219</v>
      </c>
      <c r="BH6" s="186" t="s">
        <v>195</v>
      </c>
      <c r="BI6" s="186" t="s">
        <v>196</v>
      </c>
      <c r="BJ6" s="186" t="s">
        <v>197</v>
      </c>
      <c r="BK6" s="186" t="s">
        <v>198</v>
      </c>
      <c r="BL6" s="186" t="s">
        <v>199</v>
      </c>
      <c r="BM6" s="186" t="s">
        <v>200</v>
      </c>
      <c r="BN6" s="186" t="s">
        <v>201</v>
      </c>
      <c r="BO6" s="186" t="s">
        <v>215</v>
      </c>
      <c r="BP6" s="186" t="s">
        <v>202</v>
      </c>
      <c r="BQ6" s="186" t="s">
        <v>216</v>
      </c>
      <c r="BR6" s="186" t="s">
        <v>203</v>
      </c>
      <c r="BS6" s="186" t="s">
        <v>204</v>
      </c>
      <c r="BT6" s="186" t="s">
        <v>205</v>
      </c>
      <c r="BU6" s="178" t="s">
        <v>206</v>
      </c>
      <c r="BV6" s="178" t="s">
        <v>217</v>
      </c>
      <c r="BW6" s="185" t="s">
        <v>207</v>
      </c>
      <c r="BX6" s="178" t="s">
        <v>208</v>
      </c>
      <c r="BY6" s="178" t="s">
        <v>209</v>
      </c>
      <c r="BZ6" s="178" t="s">
        <v>210</v>
      </c>
      <c r="CA6" s="178" t="s">
        <v>211</v>
      </c>
      <c r="CB6" s="178" t="s">
        <v>212</v>
      </c>
      <c r="CC6" s="178" t="s">
        <v>213</v>
      </c>
      <c r="CD6" s="178" t="s">
        <v>214</v>
      </c>
    </row>
    <row r="7" spans="1:82" s="15" customFormat="1" ht="15.75" x14ac:dyDescent="0.25">
      <c r="A7" s="181"/>
      <c r="B7" s="181"/>
      <c r="C7" s="181"/>
      <c r="D7" s="181"/>
      <c r="E7" s="181"/>
      <c r="F7" s="181"/>
      <c r="G7" s="181"/>
      <c r="H7" s="184"/>
      <c r="I7" s="184"/>
      <c r="J7" s="184"/>
      <c r="K7" s="184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7"/>
      <c r="AH7" s="177"/>
      <c r="AI7" s="177"/>
      <c r="AJ7" s="204"/>
      <c r="AK7" s="206"/>
      <c r="AL7" s="173"/>
      <c r="AM7" s="175"/>
      <c r="AN7" s="173"/>
      <c r="AO7" s="175"/>
      <c r="AP7" s="96"/>
      <c r="AQ7" s="173"/>
      <c r="AR7" s="173"/>
      <c r="AS7" s="173"/>
      <c r="AT7" s="96"/>
      <c r="AU7" s="96"/>
      <c r="AV7" s="96"/>
      <c r="AW7" s="96"/>
      <c r="AX7" s="96"/>
      <c r="AY7" s="96"/>
      <c r="AZ7" s="173"/>
      <c r="BA7" s="173"/>
      <c r="BB7" s="173"/>
      <c r="BC7" s="173"/>
      <c r="BD7" s="173"/>
      <c r="BE7" s="173"/>
      <c r="BF7" s="173"/>
      <c r="BG7" s="187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78"/>
      <c r="BV7" s="178"/>
      <c r="BW7" s="185"/>
      <c r="BX7" s="178"/>
      <c r="BY7" s="178"/>
      <c r="BZ7" s="178"/>
      <c r="CA7" s="178"/>
      <c r="CB7" s="178"/>
      <c r="CC7" s="178"/>
      <c r="CD7" s="178"/>
    </row>
    <row r="8" spans="1:82" s="2" customFormat="1" ht="165" customHeight="1" x14ac:dyDescent="0.25">
      <c r="A8" s="19">
        <v>1</v>
      </c>
      <c r="B8" s="26" t="s">
        <v>94</v>
      </c>
      <c r="C8" s="26" t="s">
        <v>28</v>
      </c>
      <c r="D8" s="33" t="s">
        <v>22</v>
      </c>
      <c r="E8" s="91">
        <v>38246</v>
      </c>
      <c r="F8" s="19" t="s">
        <v>108</v>
      </c>
      <c r="G8" s="19">
        <v>11</v>
      </c>
      <c r="H8" s="19">
        <f>SUM(L8:CD8)</f>
        <v>80.5</v>
      </c>
      <c r="I8" s="26" t="s">
        <v>228</v>
      </c>
      <c r="J8" s="92" t="s">
        <v>116</v>
      </c>
      <c r="K8" s="33" t="s">
        <v>95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0</v>
      </c>
      <c r="R8" s="19">
        <v>0</v>
      </c>
      <c r="S8" s="19">
        <v>0</v>
      </c>
      <c r="T8" s="19">
        <v>1</v>
      </c>
      <c r="U8" s="19">
        <v>1</v>
      </c>
      <c r="V8" s="19">
        <v>1</v>
      </c>
      <c r="W8" s="19">
        <v>1</v>
      </c>
      <c r="X8" s="19">
        <v>0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>
        <v>1</v>
      </c>
      <c r="AE8" s="19">
        <v>1</v>
      </c>
      <c r="AF8" s="19">
        <v>5</v>
      </c>
      <c r="AG8" s="31">
        <v>0</v>
      </c>
      <c r="AH8" s="31">
        <v>1</v>
      </c>
      <c r="AI8" s="31">
        <v>0</v>
      </c>
      <c r="AJ8" s="31">
        <v>0</v>
      </c>
      <c r="AK8" s="31">
        <v>0</v>
      </c>
      <c r="AL8" s="31">
        <v>0</v>
      </c>
      <c r="AM8" s="31">
        <v>1.5</v>
      </c>
      <c r="AN8" s="31">
        <v>1</v>
      </c>
      <c r="AO8" s="31">
        <v>1</v>
      </c>
      <c r="AP8" s="31">
        <v>0</v>
      </c>
      <c r="AQ8" s="31">
        <v>1</v>
      </c>
      <c r="AR8" s="31">
        <v>0</v>
      </c>
      <c r="AS8" s="31">
        <v>0</v>
      </c>
      <c r="AT8" s="19">
        <v>1</v>
      </c>
      <c r="AU8" s="19">
        <v>1</v>
      </c>
      <c r="AV8" s="19">
        <v>0</v>
      </c>
      <c r="AW8" s="19">
        <v>2</v>
      </c>
      <c r="AX8" s="19">
        <v>2</v>
      </c>
      <c r="AY8" s="19">
        <v>2</v>
      </c>
      <c r="AZ8" s="19">
        <v>2</v>
      </c>
      <c r="BA8" s="19">
        <v>1</v>
      </c>
      <c r="BB8" s="19">
        <v>2</v>
      </c>
      <c r="BC8" s="19">
        <v>1</v>
      </c>
      <c r="BD8" s="19">
        <v>2</v>
      </c>
      <c r="BE8" s="19">
        <v>1</v>
      </c>
      <c r="BF8" s="19">
        <v>1</v>
      </c>
      <c r="BG8" s="8">
        <v>1</v>
      </c>
      <c r="BH8" s="8">
        <v>0.5</v>
      </c>
      <c r="BI8" s="8">
        <v>0.5</v>
      </c>
      <c r="BJ8" s="8">
        <v>0</v>
      </c>
      <c r="BK8" s="8">
        <v>0.5</v>
      </c>
      <c r="BL8" s="8">
        <v>0</v>
      </c>
      <c r="BM8" s="8">
        <v>0.5</v>
      </c>
      <c r="BN8" s="8">
        <v>1</v>
      </c>
      <c r="BO8" s="8">
        <v>2</v>
      </c>
      <c r="BP8" s="8">
        <v>0</v>
      </c>
      <c r="BQ8" s="8">
        <v>0</v>
      </c>
      <c r="BR8" s="8">
        <v>1</v>
      </c>
      <c r="BS8" s="8">
        <v>0.5</v>
      </c>
      <c r="BT8" s="8">
        <v>0.5</v>
      </c>
      <c r="BU8" s="8">
        <v>6</v>
      </c>
      <c r="BV8" s="8">
        <v>4</v>
      </c>
      <c r="BW8" s="8">
        <v>4</v>
      </c>
      <c r="BX8" s="8">
        <v>3</v>
      </c>
      <c r="BY8" s="8">
        <v>3</v>
      </c>
      <c r="BZ8" s="8">
        <v>2</v>
      </c>
      <c r="CA8" s="8">
        <v>3</v>
      </c>
      <c r="CB8" s="8">
        <v>2</v>
      </c>
      <c r="CC8" s="8">
        <v>0</v>
      </c>
      <c r="CD8" s="8">
        <v>1</v>
      </c>
    </row>
  </sheetData>
  <mergeCells count="94">
    <mergeCell ref="AG6:AG7"/>
    <mergeCell ref="L4:AE5"/>
    <mergeCell ref="AF6:AF7"/>
    <mergeCell ref="Z6:Z7"/>
    <mergeCell ref="AA6:AA7"/>
    <mergeCell ref="AB6:AB7"/>
    <mergeCell ref="AC6:AC7"/>
    <mergeCell ref="AD6:AD7"/>
    <mergeCell ref="AE6:AE7"/>
    <mergeCell ref="AG4:AT4"/>
    <mergeCell ref="AI6:AI7"/>
    <mergeCell ref="AJ6:AJ7"/>
    <mergeCell ref="AK6:AK7"/>
    <mergeCell ref="AL6:AL7"/>
    <mergeCell ref="AM6:AM7"/>
    <mergeCell ref="AN6:AN7"/>
    <mergeCell ref="AU5:BF5"/>
    <mergeCell ref="AG5:AL5"/>
    <mergeCell ref="AM5:AS5"/>
    <mergeCell ref="BG3:CD3"/>
    <mergeCell ref="BG4:BT4"/>
    <mergeCell ref="BU4:BY5"/>
    <mergeCell ref="BZ4:CD5"/>
    <mergeCell ref="BH5:BM5"/>
    <mergeCell ref="BN5:BO5"/>
    <mergeCell ref="BP5:BT5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BF6:BF7"/>
    <mergeCell ref="BE6:BE7"/>
    <mergeCell ref="BD6:BD7"/>
    <mergeCell ref="BC6:BC7"/>
    <mergeCell ref="BB6:BB7"/>
    <mergeCell ref="BA6:BA7"/>
    <mergeCell ref="AZ6:AZ7"/>
    <mergeCell ref="L6:L7"/>
    <mergeCell ref="M6:M7"/>
    <mergeCell ref="N6:N7"/>
    <mergeCell ref="O6:O7"/>
    <mergeCell ref="P6:P7"/>
    <mergeCell ref="R6:R7"/>
    <mergeCell ref="Q6:Q7"/>
    <mergeCell ref="S6:S7"/>
    <mergeCell ref="T6:T7"/>
    <mergeCell ref="U6:U7"/>
    <mergeCell ref="V6:V7"/>
    <mergeCell ref="W6:W7"/>
    <mergeCell ref="X6:X7"/>
    <mergeCell ref="Y6:Y7"/>
    <mergeCell ref="AH6:AH7"/>
    <mergeCell ref="AO6:AO7"/>
    <mergeCell ref="AP6:AP7"/>
    <mergeCell ref="AQ6:AQ7"/>
    <mergeCell ref="AW6:AW7"/>
    <mergeCell ref="AX6:AX7"/>
    <mergeCell ref="AY6:AY7"/>
    <mergeCell ref="AR6:AR7"/>
    <mergeCell ref="AS6:AS7"/>
    <mergeCell ref="AT6:AT7"/>
    <mergeCell ref="AU6:AU7"/>
    <mergeCell ref="AV6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Екатерина Ковбаса</cp:lastModifiedBy>
  <dcterms:created xsi:type="dcterms:W3CDTF">2021-12-14T04:42:32Z</dcterms:created>
  <dcterms:modified xsi:type="dcterms:W3CDTF">2021-12-20T05:08:27Z</dcterms:modified>
</cp:coreProperties>
</file>