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60" windowHeight="1084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<sst xmlns="http://schemas.openxmlformats.org/spreadsheetml/2006/main" count="32" uniqueCount="20">
  <si>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</si>
  <si>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</si>
  <si>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</si>
  <si>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</si>
  <si>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</si>
  <si>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</si>
  <si>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</si>
  <si>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</si>
  <si>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</si>
  <si>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</si>
  <si>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</si>
  <si>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</si>
  <si>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</si>
  <si>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</si>
  <si>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00000000000000920131</t>
  </si>
  <si>
    <t>Код субсидии 00000000000000000910</t>
  </si>
  <si>
    <t>МБУ ЦБДО г. Томска</t>
  </si>
  <si>
    <t xml:space="preserve">                                                                 OKTMO 69701000
р/счет 03234643697010006500 ИНН 7017003740 КПП 701701001
УФК по Томской области г. Томск , БИК 016902004
ДФ АТ УФК по ТО (МАУ ИМЦ, л/с 30920ИНМЦ0115)
</t>
  </si>
  <si>
    <t xml:space="preserve">  OKTMO 69701000
р/счет 03234643697010006500 ИНН 7017003740 КПП 701701001
УФК по Томской области г. Томск , БИК 016902004
ДФ АТ УФК по ТО (МАУ ИМЦ, л/с 30920ИНМЦ0115)</t>
  </si>
  <si>
    <t xml:space="preserve">Адрес: Шевченко, 41 а.  90-70-58.пн-пт 9 00-13 00 , 14 00-18 00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</si>
</sst>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9" fillId="32" borderId="11" xfId="0" applyNumberFormat="1" applyFont="1" applyFill="1" applyBorder="1" applyAlignment="1" applyProtection="1">
      <alignment horizontal="left" vertical="center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27" xfId="0" applyNumberFormat="1" applyFont="1" applyFill="1" applyBorder="1" applyAlignment="1" applyProtection="1">
      <alignment horizontal="left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10" zoomScaleNormal="110" zoomScalePageLayoutView="0" workbookViewId="0" topLeftCell="B8">
      <selection activeCell="X51" sqref="X51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1.281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2" t="s">
        <v>0</v>
      </c>
      <c r="AN2" s="72"/>
      <c r="AO2" s="72"/>
      <c r="AP2" s="72"/>
      <c r="AQ2" s="72"/>
    </row>
    <row r="3" spans="1:30" ht="0.75" customHeight="1">
      <c r="A3" s="5"/>
      <c r="B3" s="5"/>
      <c r="C3" s="5"/>
      <c r="D3" s="5"/>
      <c r="E3" s="5"/>
      <c r="F3" s="6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42" ht="22.5" customHeight="1">
      <c r="A4" s="5"/>
      <c r="B4" s="5"/>
      <c r="C4" s="5"/>
      <c r="D4" s="5"/>
      <c r="E4" s="5"/>
      <c r="F4" s="6"/>
      <c r="G4" s="87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76" t="s">
        <v>14</v>
      </c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1:30" ht="4.5" customHeight="1">
      <c r="A5" s="5"/>
      <c r="B5" s="5"/>
      <c r="C5" s="5"/>
      <c r="D5" s="5"/>
      <c r="E5" s="5"/>
      <c r="F5" s="6"/>
      <c r="G5" s="87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43" ht="6.75" customHeight="1">
      <c r="A6" s="5"/>
      <c r="B6" s="5"/>
      <c r="C6" s="5"/>
      <c r="D6" s="5"/>
      <c r="E6" s="5"/>
      <c r="F6" s="6"/>
      <c r="G6" s="87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F6" s="88" t="s">
        <v>15</v>
      </c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ht="12.75" customHeight="1">
      <c r="A8" s="5"/>
      <c r="B8" s="5"/>
      <c r="C8" s="5"/>
      <c r="D8" s="47" t="s">
        <v>1</v>
      </c>
      <c r="E8" s="47"/>
      <c r="F8" s="6"/>
      <c r="I8" s="4"/>
      <c r="J8" s="4" t="s">
        <v>13</v>
      </c>
      <c r="K8" s="4"/>
      <c r="L8" s="74" t="s">
        <v>7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0.75" customHeight="1">
      <c r="A9" s="5"/>
      <c r="B9" s="5"/>
      <c r="C9" s="5"/>
      <c r="D9" s="47"/>
      <c r="E9" s="47"/>
      <c r="F9" s="6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</row>
    <row r="10" spans="1:6" ht="0.75" customHeight="1">
      <c r="A10" s="5"/>
      <c r="B10" s="5"/>
      <c r="C10" s="5"/>
      <c r="D10" s="47"/>
      <c r="E10" s="47"/>
      <c r="F10" s="6"/>
    </row>
    <row r="11" spans="1:47" ht="4.5" customHeight="1">
      <c r="A11" s="5"/>
      <c r="B11" s="5"/>
      <c r="C11" s="5"/>
      <c r="D11" s="47"/>
      <c r="E11" s="47"/>
      <c r="F11" s="6"/>
      <c r="I11" s="69" t="s">
        <v>17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75" ht="67.5" customHeight="1">
      <c r="A12" s="5"/>
      <c r="B12" s="5"/>
      <c r="C12" s="5"/>
      <c r="D12" s="5"/>
      <c r="E12" s="5"/>
      <c r="F12" s="6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>
      <c r="A13" s="5"/>
      <c r="B13" s="5"/>
      <c r="C13" s="5"/>
      <c r="D13" s="5"/>
      <c r="E13" s="5"/>
      <c r="F13" s="6"/>
    </row>
    <row r="14" spans="1:75" ht="15.75" customHeight="1">
      <c r="A14" s="5"/>
      <c r="B14" s="5"/>
      <c r="C14" s="5"/>
      <c r="D14" s="47" t="s">
        <v>3</v>
      </c>
      <c r="E14" s="47"/>
      <c r="F14" s="6"/>
      <c r="J14" s="13" t="s">
        <v>11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13"/>
      <c r="AP14" s="13"/>
      <c r="AQ14" s="13"/>
      <c r="AR14" s="13"/>
      <c r="AS14" s="13"/>
      <c r="AT14" s="13"/>
      <c r="AU14" s="13"/>
      <c r="AV14" s="13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1"/>
      <c r="K15" s="83" t="s">
        <v>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0"/>
      <c r="Z15" s="10"/>
      <c r="AA15" s="10"/>
      <c r="AB15" s="10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1"/>
      <c r="AP15" s="11"/>
      <c r="AQ15" s="11"/>
      <c r="AR15" s="11"/>
      <c r="AS15" s="11"/>
      <c r="AT15" s="11"/>
      <c r="AU15" s="11"/>
      <c r="AV15" s="11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1"/>
      <c r="K16" s="52" t="s">
        <v>10</v>
      </c>
      <c r="L16" s="53"/>
      <c r="M16" s="53"/>
      <c r="N16" s="53"/>
      <c r="O16" s="53"/>
      <c r="P16" s="53"/>
      <c r="Q16" s="13"/>
      <c r="R16" s="13"/>
      <c r="S16" s="13"/>
      <c r="T16" s="13"/>
      <c r="U16" s="13"/>
      <c r="V16" s="10"/>
      <c r="W16" s="10"/>
      <c r="X16" s="10"/>
      <c r="Y16" s="10"/>
      <c r="Z16" s="10"/>
      <c r="AA16" s="10"/>
      <c r="AB16" s="10"/>
      <c r="AC16" s="10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11"/>
      <c r="AP16" s="11"/>
      <c r="AQ16" s="11"/>
      <c r="AR16" s="11"/>
      <c r="AS16" s="11"/>
      <c r="AT16" s="11"/>
      <c r="AU16" s="11"/>
      <c r="AV16" s="11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3" t="s">
        <v>7</v>
      </c>
      <c r="L17" s="73"/>
      <c r="M17" s="73"/>
      <c r="N17" s="73"/>
      <c r="O17" s="73"/>
      <c r="P17" s="73"/>
      <c r="Q17" s="73"/>
      <c r="R17" s="73"/>
      <c r="S17" s="73"/>
      <c r="T17" s="73"/>
      <c r="V17" s="51" t="s">
        <v>7</v>
      </c>
      <c r="W17" s="51"/>
      <c r="X17" s="51"/>
      <c r="Y17" s="51"/>
      <c r="Z17" s="5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4" t="s">
        <v>7</v>
      </c>
      <c r="J18" s="84"/>
      <c r="K18" s="84"/>
      <c r="L18" s="84"/>
      <c r="M18" s="84"/>
      <c r="N18" s="84"/>
      <c r="O18" s="84"/>
      <c r="P18" s="84"/>
      <c r="Q18" s="71" t="str">
        <f>НачПо</f>
        <v> 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89" t="s">
        <v>8</v>
      </c>
      <c r="AD18" s="90"/>
      <c r="AE18" s="90"/>
      <c r="AF18" s="90"/>
      <c r="AG18" s="90"/>
      <c r="AH18" s="91"/>
      <c r="AI18" s="92" t="s">
        <v>7</v>
      </c>
      <c r="AJ18" s="92"/>
      <c r="AK18" s="56" t="s">
        <v>2</v>
      </c>
      <c r="AL18" s="56"/>
      <c r="AM18" s="56"/>
      <c r="AN18" s="56"/>
    </row>
    <row r="19" spans="1:40" ht="11.25" customHeight="1" hidden="1">
      <c r="A19" s="5"/>
      <c r="B19" s="5"/>
      <c r="C19" s="5"/>
      <c r="D19" s="5"/>
      <c r="E19" s="5"/>
      <c r="F19" s="6"/>
      <c r="I19" s="84"/>
      <c r="J19" s="84"/>
      <c r="K19" s="84"/>
      <c r="L19" s="84"/>
      <c r="M19" s="84"/>
      <c r="N19" s="84"/>
      <c r="O19" s="84"/>
      <c r="P19" s="84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37"/>
      <c r="AD19" s="37"/>
      <c r="AE19" s="37"/>
      <c r="AF19" s="37"/>
      <c r="AG19" s="37"/>
      <c r="AH19" s="37"/>
      <c r="AI19" s="92"/>
      <c r="AJ19" s="92"/>
      <c r="AK19" s="56"/>
      <c r="AL19" s="56"/>
      <c r="AM19" s="56"/>
      <c r="AN19" s="56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58">
        <v>0</v>
      </c>
      <c r="K21" s="58"/>
      <c r="L21" s="58"/>
      <c r="M21" s="58"/>
      <c r="N21" s="58"/>
      <c r="O21" s="58"/>
      <c r="P21" s="58"/>
      <c r="Q21" s="58">
        <v>0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>
        <v>0</v>
      </c>
      <c r="AD21" s="58"/>
      <c r="AE21" s="58"/>
      <c r="AF21" s="58"/>
      <c r="AG21" s="58"/>
      <c r="AH21" s="58"/>
      <c r="AI21" s="58">
        <v>0</v>
      </c>
      <c r="AJ21" s="58"/>
      <c r="AK21" s="58">
        <f>НачАвансСум+ДолгПредСум</f>
        <v>0</v>
      </c>
      <c r="AL21" s="58"/>
      <c r="AM21" s="58"/>
      <c r="AN21" s="58"/>
    </row>
    <row r="22" spans="1:57" ht="12.75" customHeight="1" hidden="1">
      <c r="A22" s="5"/>
      <c r="B22" s="5"/>
      <c r="C22" s="5"/>
      <c r="F22" s="6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6"/>
      <c r="C24" s="16"/>
      <c r="D24" s="16"/>
      <c r="E24" s="16"/>
      <c r="F24" s="17"/>
      <c r="G24" s="16"/>
      <c r="H24" s="16"/>
      <c r="I24" s="16"/>
      <c r="J24" s="16"/>
      <c r="K24" s="8" t="s">
        <v>7</v>
      </c>
      <c r="L24" s="8"/>
      <c r="M24" s="8"/>
      <c r="N24" s="8"/>
      <c r="O24" s="8"/>
      <c r="P24" s="9" t="s">
        <v>16</v>
      </c>
      <c r="Q24" s="8"/>
      <c r="R24" s="8"/>
      <c r="S24" s="8"/>
      <c r="T24" s="8"/>
      <c r="U24" s="8"/>
      <c r="V24" s="8"/>
      <c r="W24" s="8"/>
      <c r="X24" s="9" t="s">
        <v>19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48" ht="1.5" customHeight="1">
      <c r="A27" s="5"/>
      <c r="B27" s="5"/>
      <c r="C27" s="5"/>
      <c r="D27" s="5"/>
      <c r="E27" s="5"/>
      <c r="F27" s="6"/>
      <c r="G27" s="93" t="s">
        <v>4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3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"/>
      <c r="AF28" s="5"/>
      <c r="AG28" s="5"/>
      <c r="AH28" s="5"/>
      <c r="AI28" s="5"/>
      <c r="AJ28" s="5"/>
      <c r="AK28" s="5"/>
      <c r="AL28" s="5"/>
      <c r="AM28" s="5"/>
      <c r="AN28" s="72" t="s">
        <v>0</v>
      </c>
      <c r="AO28" s="72"/>
      <c r="AP28" s="72"/>
      <c r="AQ28" s="72"/>
      <c r="AR28" s="72"/>
      <c r="AS28" s="72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3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3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"/>
      <c r="AF30" s="5"/>
      <c r="AG30" s="18" t="s">
        <v>6</v>
      </c>
      <c r="AH30" s="48" t="str">
        <f>КодДох</f>
        <v> 00000000000000920131</v>
      </c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5"/>
      <c r="AT30" s="5"/>
      <c r="AU30" s="5"/>
      <c r="AV30" s="5"/>
    </row>
    <row r="31" spans="1:48" ht="5.25" customHeight="1">
      <c r="A31" s="5"/>
      <c r="B31" s="5"/>
      <c r="C31" s="47" t="s">
        <v>5</v>
      </c>
      <c r="D31" s="47"/>
      <c r="E31" s="5"/>
      <c r="F31" s="6"/>
      <c r="G31" s="93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"/>
      <c r="AF31" s="5"/>
      <c r="AG31" s="1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5"/>
      <c r="AT31" s="5"/>
      <c r="AU31" s="5"/>
      <c r="AV31" s="5"/>
    </row>
    <row r="32" spans="1:48" ht="4.5" customHeight="1">
      <c r="A32" s="5"/>
      <c r="B32" s="5"/>
      <c r="C32" s="47"/>
      <c r="D32" s="47"/>
      <c r="E32" s="5"/>
      <c r="F32" s="6"/>
      <c r="G32" s="93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7"/>
      <c r="D33" s="47"/>
      <c r="E33" s="5"/>
      <c r="F33" s="6"/>
      <c r="G33" s="93"/>
      <c r="H33" s="5"/>
      <c r="I33" s="5"/>
      <c r="J33" s="2" t="str">
        <f>Штрих</f>
        <v>|1d55aa-CEFHJB|</v>
      </c>
      <c r="K33" s="2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"/>
      <c r="AF33" s="5"/>
      <c r="AG33" s="5"/>
      <c r="AH33" s="88" t="str">
        <f>ИмяОпер</f>
        <v>Код субсидии 00000000000000000910</v>
      </c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5"/>
      <c r="AV33" s="5"/>
    </row>
    <row r="34" spans="1:48" ht="3" customHeight="1">
      <c r="A34" s="5"/>
      <c r="B34" s="5"/>
      <c r="C34" s="47"/>
      <c r="D34" s="47"/>
      <c r="E34" s="5"/>
      <c r="F34" s="6"/>
      <c r="G34" s="93"/>
      <c r="H34" s="5"/>
      <c r="I34" s="5"/>
      <c r="J34" s="2"/>
      <c r="K34" s="2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"/>
      <c r="AF34" s="5"/>
      <c r="AG34" s="5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3"/>
      <c r="H35" s="5"/>
      <c r="I35" s="5"/>
      <c r="J35" s="2"/>
      <c r="K35" s="2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"/>
      <c r="AF35" s="5"/>
      <c r="AG35" s="5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3"/>
      <c r="H36" s="5"/>
      <c r="I36" s="5"/>
      <c r="J36" s="2"/>
      <c r="K36" s="2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"/>
      <c r="AF36" s="5"/>
      <c r="AG36" s="5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3"/>
      <c r="H37" s="5"/>
      <c r="I37" s="5"/>
      <c r="J37" s="5"/>
      <c r="K37" s="5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105.75" customHeight="1">
      <c r="A38" s="5"/>
      <c r="B38" s="5"/>
      <c r="C38" s="5"/>
      <c r="D38" s="5"/>
      <c r="E38" s="5"/>
      <c r="F38" s="6"/>
      <c r="G38" s="93"/>
      <c r="H38" s="5"/>
      <c r="I38" s="5"/>
      <c r="J38" s="5"/>
      <c r="K38" s="5"/>
      <c r="L38" s="5"/>
      <c r="M38" s="5"/>
      <c r="N38" s="5"/>
      <c r="O38" s="69" t="s">
        <v>18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5"/>
    </row>
    <row r="39" spans="1:48" ht="1.5" customHeight="1">
      <c r="A39" s="5"/>
      <c r="B39" s="5"/>
      <c r="C39" s="5"/>
      <c r="D39" s="5"/>
      <c r="E39" s="5"/>
      <c r="F39" s="6"/>
      <c r="G39" s="9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15" customHeight="1">
      <c r="A40" s="5"/>
      <c r="B40" s="5"/>
      <c r="C40" s="47" t="s">
        <v>3</v>
      </c>
      <c r="D40" s="47"/>
      <c r="E40" s="5"/>
      <c r="F40" s="6"/>
      <c r="G40" s="93"/>
      <c r="H40" s="5"/>
      <c r="I40" s="5"/>
      <c r="J40" s="5"/>
      <c r="K40" s="5"/>
      <c r="L40" s="5"/>
      <c r="M40" s="5"/>
      <c r="N40" s="19" t="str">
        <f>J14</f>
        <v>Назначение платежа:   </v>
      </c>
      <c r="O40" s="19"/>
      <c r="P40" s="13" t="s">
        <v>12</v>
      </c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14"/>
      <c r="AP40" s="19"/>
      <c r="AQ40" s="19"/>
      <c r="AR40" s="19"/>
      <c r="AS40" s="19"/>
      <c r="AT40" s="19"/>
      <c r="AU40" s="19"/>
      <c r="AV40" s="19"/>
    </row>
    <row r="41" spans="1:48" ht="15" customHeight="1">
      <c r="A41" s="5"/>
      <c r="B41" s="5"/>
      <c r="C41" s="5"/>
      <c r="D41" s="5"/>
      <c r="E41" s="5"/>
      <c r="F41" s="6"/>
      <c r="G41" s="93"/>
      <c r="H41" s="5"/>
      <c r="I41" s="5"/>
      <c r="J41" s="5"/>
      <c r="K41" s="5"/>
      <c r="L41" s="5"/>
      <c r="M41" s="5"/>
      <c r="N41" s="19"/>
      <c r="O41" s="19"/>
      <c r="P41" s="13" t="s">
        <v>9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4"/>
      <c r="AP41" s="19"/>
      <c r="AQ41" s="19"/>
      <c r="AR41" s="19"/>
      <c r="AS41" s="19"/>
      <c r="AT41" s="19"/>
      <c r="AU41" s="19"/>
      <c r="AV41" s="19"/>
    </row>
    <row r="42" spans="1:48" ht="15" customHeight="1">
      <c r="A42" s="5"/>
      <c r="B42" s="5"/>
      <c r="C42" s="5"/>
      <c r="D42" s="5"/>
      <c r="E42" s="5"/>
      <c r="F42" s="6"/>
      <c r="G42" s="93"/>
      <c r="H42" s="5"/>
      <c r="I42" s="5"/>
      <c r="J42" s="5"/>
      <c r="K42" s="5"/>
      <c r="L42" s="5"/>
      <c r="M42" s="5"/>
      <c r="N42" s="19"/>
      <c r="O42" s="19"/>
      <c r="P42" s="13" t="s">
        <v>10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55"/>
      <c r="AQ42" s="55"/>
      <c r="AR42" s="55"/>
      <c r="AS42" s="55"/>
      <c r="AT42" s="55"/>
      <c r="AU42" s="55"/>
      <c r="AV42" s="55"/>
    </row>
    <row r="43" spans="1:48" ht="9" customHeight="1">
      <c r="A43" s="5"/>
      <c r="B43" s="5"/>
      <c r="C43" s="5"/>
      <c r="D43" s="5"/>
      <c r="E43" s="5"/>
      <c r="F43" s="6"/>
      <c r="G43" s="93"/>
      <c r="H43" s="5"/>
      <c r="I43" s="5"/>
      <c r="J43" s="5"/>
      <c r="K43" s="5"/>
      <c r="L43" s="5"/>
      <c r="M43" s="5"/>
      <c r="N43" s="73" t="str">
        <f>ДолгНа</f>
        <v> </v>
      </c>
      <c r="O43" s="73"/>
      <c r="P43" s="73"/>
      <c r="Q43" s="73"/>
      <c r="R43" s="73"/>
      <c r="S43" s="73"/>
      <c r="T43" s="73"/>
      <c r="U43" s="73"/>
      <c r="V43" s="73"/>
      <c r="W43" s="5"/>
      <c r="X43" s="51" t="str">
        <f>ДолгНаСум</f>
        <v> </v>
      </c>
      <c r="Y43" s="51"/>
      <c r="Z43" s="51"/>
      <c r="AA43" s="51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3"/>
      <c r="H45" s="5"/>
      <c r="I45" s="5"/>
      <c r="J45" s="5"/>
      <c r="K45" s="5"/>
      <c r="L45" s="5"/>
      <c r="M45" s="25" t="str">
        <f>НачПо</f>
        <v> </v>
      </c>
      <c r="N45" s="26"/>
      <c r="O45" s="26"/>
      <c r="P45" s="26"/>
      <c r="Q45" s="26"/>
      <c r="R45" s="27"/>
      <c r="S45" s="38" t="str">
        <f>ПрОпл</f>
        <v> </v>
      </c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77" t="str">
        <f>AC18</f>
        <v>Долг(+)
Переплата (-)</v>
      </c>
      <c r="AE45" s="78"/>
      <c r="AF45" s="78"/>
      <c r="AG45" s="78"/>
      <c r="AH45" s="78"/>
      <c r="AI45" s="79"/>
      <c r="AJ45" s="34" t="str">
        <f>НачАванс</f>
        <v> </v>
      </c>
      <c r="AK45" s="20"/>
      <c r="AL45" s="60" t="s">
        <v>2</v>
      </c>
      <c r="AM45" s="61"/>
      <c r="AN45" s="61"/>
      <c r="AO45" s="62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3"/>
      <c r="H46" s="5"/>
      <c r="I46" s="5"/>
      <c r="J46" s="5"/>
      <c r="K46" s="5"/>
      <c r="L46" s="5"/>
      <c r="M46" s="28"/>
      <c r="N46" s="29"/>
      <c r="O46" s="29"/>
      <c r="P46" s="29"/>
      <c r="Q46" s="29"/>
      <c r="R46" s="30"/>
      <c r="S46" s="41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80"/>
      <c r="AE46" s="81"/>
      <c r="AF46" s="81"/>
      <c r="AG46" s="81"/>
      <c r="AH46" s="81"/>
      <c r="AI46" s="82"/>
      <c r="AJ46" s="35"/>
      <c r="AK46" s="21"/>
      <c r="AL46" s="63"/>
      <c r="AM46" s="64"/>
      <c r="AN46" s="64"/>
      <c r="AO46" s="65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3"/>
      <c r="H47" s="5"/>
      <c r="I47" s="5"/>
      <c r="J47" s="5"/>
      <c r="K47" s="5"/>
      <c r="L47" s="5"/>
      <c r="M47" s="31"/>
      <c r="N47" s="32"/>
      <c r="O47" s="32"/>
      <c r="P47" s="32"/>
      <c r="Q47" s="32"/>
      <c r="R47" s="33"/>
      <c r="S47" s="44"/>
      <c r="T47" s="45"/>
      <c r="U47" s="45"/>
      <c r="V47" s="45"/>
      <c r="W47" s="45"/>
      <c r="X47" s="45"/>
      <c r="Y47" s="45"/>
      <c r="Z47" s="45"/>
      <c r="AA47" s="45"/>
      <c r="AB47" s="45"/>
      <c r="AC47" s="46"/>
      <c r="AD47" s="37">
        <f>ДолгПред</f>
        <v>0</v>
      </c>
      <c r="AE47" s="37"/>
      <c r="AF47" s="37"/>
      <c r="AG47" s="37"/>
      <c r="AH47" s="37"/>
      <c r="AI47" s="37"/>
      <c r="AJ47" s="36"/>
      <c r="AK47" s="22"/>
      <c r="AL47" s="66"/>
      <c r="AM47" s="67"/>
      <c r="AN47" s="67"/>
      <c r="AO47" s="68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3"/>
      <c r="H49" s="5"/>
      <c r="I49" s="5"/>
      <c r="J49" s="5"/>
      <c r="K49" s="5"/>
      <c r="L49" s="5"/>
      <c r="M49" s="57">
        <f>НачПоСум</f>
        <v>0</v>
      </c>
      <c r="N49" s="57"/>
      <c r="O49" s="57"/>
      <c r="P49" s="57"/>
      <c r="Q49" s="57"/>
      <c r="R49" s="57"/>
      <c r="S49" s="57">
        <f>ПрОплСум</f>
        <v>0</v>
      </c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>
        <f>ДолгПредСум</f>
        <v>0</v>
      </c>
      <c r="AE49" s="57"/>
      <c r="AF49" s="57"/>
      <c r="AG49" s="57"/>
      <c r="AH49" s="57"/>
      <c r="AI49" s="57"/>
      <c r="AJ49" s="57">
        <f>НачАвансСум</f>
        <v>0</v>
      </c>
      <c r="AK49" s="57"/>
      <c r="AL49" s="57">
        <f>КОплСум</f>
        <v>0</v>
      </c>
      <c r="AM49" s="57"/>
      <c r="AN49" s="57"/>
      <c r="AO49" s="57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3"/>
      <c r="H51" s="5"/>
      <c r="I51" s="5"/>
      <c r="J51" s="5"/>
      <c r="K51" s="5"/>
      <c r="L51" s="5"/>
      <c r="M51" s="5"/>
      <c r="N51" s="19" t="str">
        <f>K24</f>
        <v> </v>
      </c>
      <c r="O51" s="19"/>
      <c r="P51" s="9" t="s">
        <v>16</v>
      </c>
      <c r="Q51" s="8"/>
      <c r="R51" s="8"/>
      <c r="S51" s="8"/>
      <c r="T51" s="8"/>
      <c r="U51" s="8"/>
      <c r="V51" s="8"/>
      <c r="W51" s="8"/>
      <c r="X51" s="9" t="s">
        <v>19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8"/>
      <c r="AL51" s="8"/>
      <c r="AM51" s="8"/>
      <c r="AN51" s="8"/>
      <c r="AO51" s="19"/>
      <c r="AP51" s="19"/>
      <c r="AQ51" s="19"/>
      <c r="AR51" s="19"/>
      <c r="AS51" s="19"/>
      <c r="AT51" s="19"/>
      <c r="AU51" s="19"/>
      <c r="AV51" s="19"/>
    </row>
    <row r="52" spans="2:48" ht="2.25" customHeight="1">
      <c r="B52" s="23"/>
      <c r="C52" s="23"/>
      <c r="D52" s="23"/>
      <c r="E52" s="23"/>
      <c r="F52" s="24"/>
      <c r="G52" s="94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5"/>
      <c r="AR52" s="5"/>
      <c r="AS52" s="5"/>
      <c r="AT52" s="5"/>
      <c r="AU52" s="5"/>
      <c r="AV52" s="5"/>
    </row>
    <row r="53" ht="0.75" customHeight="1"/>
    <row r="55" ht="15">
      <c r="C55" s="15"/>
    </row>
  </sheetData>
  <sheetProtection/>
  <mergeCells count="49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Ирина Алекса Примакова</cp:lastModifiedBy>
  <cp:lastPrinted>2015-02-06T06:22:18Z</cp:lastPrinted>
  <dcterms:created xsi:type="dcterms:W3CDTF">2012-03-12T13:07:00Z</dcterms:created>
  <dcterms:modified xsi:type="dcterms:W3CDTF">2021-02-16T05:17:16Z</dcterms:modified>
  <cp:category/>
  <cp:version/>
  <cp:contentType/>
  <cp:contentStatus/>
</cp:coreProperties>
</file>